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ratlieu1\Documents\"/>
    </mc:Choice>
  </mc:AlternateContent>
  <xr:revisionPtr revIDLastSave="0" documentId="13_ncr:1_{566878F4-7F2E-4AD0-BAAD-3A383199EB02}" xr6:coauthVersionLast="47" xr6:coauthVersionMax="47" xr10:uidLastSave="{00000000-0000-0000-0000-000000000000}"/>
  <bookViews>
    <workbookView xWindow="28680" yWindow="-120" windowWidth="29040" windowHeight="15840" xr2:uid="{00000000-000D-0000-FFFF-FFFF00000000}"/>
  </bookViews>
  <sheets>
    <sheet name="In-Demand Occups. Template" sheetId="8" r:id="rId1"/>
    <sheet name="WIOA In-Demand Industries" sheetId="7" r:id="rId2"/>
    <sheet name="WIOA Target Occupations" sheetId="1" r:id="rId3"/>
    <sheet name="TblWDA" sheetId="9" state="hidden" r:id="rId4"/>
  </sheets>
  <definedNames>
    <definedName name="_xlnm.Print_Area" localSheetId="1">'WIOA In-Demand Industries'!$A$1:$J$57</definedName>
    <definedName name="_xlnm.Print_Titles" localSheetId="0">'In-Demand Occups. Template'!$1:$6</definedName>
    <definedName name="_xlnm.Print_Titles" localSheetId="1">'WIOA In-Demand Industries'!$1:$7</definedName>
    <definedName name="_xlnm.Print_Titles" localSheetId="2">'WIOA Target Occupations'!$1:$7</definedName>
    <definedName name="WDA_Name">Table1[[#All],[WDA 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8" l="1"/>
  <c r="E9" i="8"/>
  <c r="E47" i="1"/>
  <c r="G47" i="1" s="1"/>
  <c r="F47" i="1"/>
  <c r="F8"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7" i="8"/>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E8"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7" i="8"/>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9" i="1"/>
  <c r="G9" i="1" s="1"/>
  <c r="F9" i="1"/>
  <c r="E10" i="1"/>
  <c r="G10" i="1" s="1"/>
  <c r="F10" i="1"/>
  <c r="E11" i="1"/>
  <c r="G11" i="1" s="1"/>
  <c r="F11" i="1"/>
  <c r="E12" i="1"/>
  <c r="G12" i="1" s="1"/>
  <c r="F12" i="1"/>
  <c r="E13" i="1"/>
  <c r="G13" i="1" s="1"/>
  <c r="F13" i="1"/>
  <c r="E14" i="1"/>
  <c r="G14" i="1" s="1"/>
  <c r="F14" i="1"/>
  <c r="E15" i="1"/>
  <c r="G15" i="1" s="1"/>
  <c r="F15" i="1"/>
  <c r="E16" i="1"/>
  <c r="G16" i="1" s="1"/>
  <c r="F16" i="1"/>
  <c r="E17" i="1"/>
  <c r="G17" i="1" s="1"/>
  <c r="F17" i="1"/>
  <c r="E18" i="1"/>
  <c r="G18" i="1" s="1"/>
  <c r="F18" i="1"/>
  <c r="E19" i="1"/>
  <c r="G19" i="1" s="1"/>
  <c r="F19" i="1"/>
  <c r="E20" i="1"/>
  <c r="G20" i="1" s="1"/>
  <c r="F20" i="1"/>
  <c r="E21" i="1"/>
  <c r="G21" i="1" s="1"/>
  <c r="F21" i="1"/>
  <c r="E22" i="1"/>
  <c r="G22" i="1" s="1"/>
  <c r="F22" i="1"/>
  <c r="E23" i="1"/>
  <c r="G23" i="1" s="1"/>
  <c r="F23" i="1"/>
  <c r="E24" i="1"/>
  <c r="G24" i="1" s="1"/>
  <c r="F24" i="1"/>
  <c r="E25" i="1"/>
  <c r="G25" i="1" s="1"/>
  <c r="F25" i="1"/>
  <c r="E26" i="1"/>
  <c r="G26" i="1" s="1"/>
  <c r="F26" i="1"/>
  <c r="E27" i="1"/>
  <c r="G27" i="1" s="1"/>
  <c r="F27" i="1"/>
  <c r="E28" i="1"/>
  <c r="G28" i="1" s="1"/>
  <c r="F28" i="1"/>
  <c r="E29" i="1"/>
  <c r="G29" i="1" s="1"/>
  <c r="F29" i="1"/>
  <c r="E30" i="1"/>
  <c r="G30" i="1" s="1"/>
  <c r="F30" i="1"/>
  <c r="E31" i="1"/>
  <c r="G31" i="1" s="1"/>
  <c r="F31" i="1"/>
  <c r="E32" i="1"/>
  <c r="G32" i="1" s="1"/>
  <c r="F32" i="1"/>
  <c r="E33" i="1"/>
  <c r="G33" i="1" s="1"/>
  <c r="F33" i="1"/>
  <c r="E34" i="1"/>
  <c r="G34" i="1" s="1"/>
  <c r="F34" i="1"/>
  <c r="E35" i="1"/>
  <c r="G35" i="1" s="1"/>
  <c r="F35" i="1"/>
  <c r="E36" i="1"/>
  <c r="G36" i="1" s="1"/>
  <c r="F36" i="1"/>
  <c r="E37" i="1"/>
  <c r="G37" i="1" s="1"/>
  <c r="F37" i="1"/>
  <c r="E38" i="1"/>
  <c r="G38" i="1" s="1"/>
  <c r="F38" i="1"/>
  <c r="E39" i="1"/>
  <c r="G39" i="1" s="1"/>
  <c r="F39" i="1"/>
  <c r="E40" i="1"/>
  <c r="G40" i="1" s="1"/>
  <c r="F40" i="1"/>
  <c r="E41" i="1"/>
  <c r="G41" i="1" s="1"/>
  <c r="F41" i="1"/>
  <c r="E42" i="1"/>
  <c r="G42" i="1" s="1"/>
  <c r="F42" i="1"/>
  <c r="E43" i="1"/>
  <c r="G43" i="1" s="1"/>
  <c r="F43" i="1"/>
  <c r="E44" i="1"/>
  <c r="G44" i="1" s="1"/>
  <c r="F44" i="1"/>
  <c r="E45" i="1"/>
  <c r="G45" i="1" s="1"/>
  <c r="F45" i="1"/>
  <c r="E46" i="1"/>
  <c r="G46" i="1" s="1"/>
  <c r="F46" i="1"/>
  <c r="E48" i="1"/>
  <c r="G48" i="1" s="1"/>
  <c r="F48" i="1"/>
  <c r="E49" i="1"/>
  <c r="G49" i="1" s="1"/>
  <c r="F49" i="1"/>
  <c r="E50" i="1"/>
  <c r="G50" i="1" s="1"/>
  <c r="F50" i="1"/>
  <c r="E51" i="1"/>
  <c r="G51" i="1" s="1"/>
  <c r="F51" i="1"/>
  <c r="E52" i="1"/>
  <c r="G52" i="1" s="1"/>
  <c r="F52" i="1"/>
  <c r="E8" i="7" l="1"/>
  <c r="F8" i="1" l="1"/>
  <c r="E8" i="1"/>
  <c r="G8" i="1" s="1"/>
</calcChain>
</file>

<file path=xl/sharedStrings.xml><?xml version="1.0" encoding="utf-8"?>
<sst xmlns="http://schemas.openxmlformats.org/spreadsheetml/2006/main" count="537" uniqueCount="329">
  <si>
    <t>WIOA Target Occupations List</t>
  </si>
  <si>
    <t>Board Name:</t>
  </si>
  <si>
    <t>Date Submitted or Updated:</t>
  </si>
  <si>
    <t>Use this template to identify the Board’s target occupations, which are occupations that: 1) are in demand, 2) have a dedicated training component, and 3) provide wages that meet a Board’s self-sufficiency requirements.</t>
  </si>
  <si>
    <t>Standard Occupational Classification (SOC) Code (6-digit)</t>
  </si>
  <si>
    <t>Annual Change in Employment (Growth)</t>
  </si>
  <si>
    <t>Starting Salary per Hour (Entry Wage)</t>
  </si>
  <si>
    <t>Top Salary per Hour (Experienced Wage)</t>
  </si>
  <si>
    <t>Typical Education Needed for Entry into Occupation</t>
  </si>
  <si>
    <t>Are there Eligible Training Providers (ETPs) offering training for this occupation?</t>
  </si>
  <si>
    <t>How many individuals will ETPs train and/or certify to fill current openings?</t>
  </si>
  <si>
    <t>Additional Rationale, Local Wisdom, and Comments</t>
  </si>
  <si>
    <t>Is this a Career Pathway Occupation? (yes or no)</t>
  </si>
  <si>
    <t>Use this spreadsheet to identify the Board's top 10 to 15 high demand industries.  The Board's high demand industries may include, but need not be limited to, industries related to the governor’s industry clusters.</t>
  </si>
  <si>
    <t>Does Industry Relate to a Governor's Industry Cluster? (yes or no)</t>
  </si>
  <si>
    <t>Additional Rationale, Local Wisdom, Comments</t>
  </si>
  <si>
    <t>End of Form</t>
  </si>
  <si>
    <t>Deep East Texas</t>
  </si>
  <si>
    <t>WIOA In-Demand Occupations List</t>
  </si>
  <si>
    <t>West Central Texas</t>
  </si>
  <si>
    <t xml:space="preserve"> 9   West Central Texas</t>
  </si>
  <si>
    <t>Texoma</t>
  </si>
  <si>
    <t>25  Texoma</t>
  </si>
  <si>
    <t>Tarrant County</t>
  </si>
  <si>
    <t xml:space="preserve"> 5   Tarrant County</t>
  </si>
  <si>
    <t>Southeast Texas</t>
  </si>
  <si>
    <t>18  Southeast Texas</t>
  </si>
  <si>
    <t>South Texas</t>
  </si>
  <si>
    <t>21  South Texas</t>
  </si>
  <si>
    <t>South Plains</t>
  </si>
  <si>
    <t xml:space="preserve"> 2   South Plains</t>
  </si>
  <si>
    <t>Rural Capital</t>
  </si>
  <si>
    <t>15  Rural Capital</t>
  </si>
  <si>
    <t>Permian Basin</t>
  </si>
  <si>
    <t>11  Permian Basin</t>
  </si>
  <si>
    <t>Panhandle</t>
  </si>
  <si>
    <t xml:space="preserve"> 1   Panhandle</t>
  </si>
  <si>
    <t>North Texas</t>
  </si>
  <si>
    <t xml:space="preserve"> 3   North Texas</t>
  </si>
  <si>
    <t>North East Texas</t>
  </si>
  <si>
    <t xml:space="preserve"> 7   North East Texas</t>
  </si>
  <si>
    <t>North Central</t>
  </si>
  <si>
    <t xml:space="preserve"> 4   North Central</t>
  </si>
  <si>
    <t>Middle Rio Grande</t>
  </si>
  <si>
    <t>27  Middle Rio Grande</t>
  </si>
  <si>
    <t>Lower Rio Grande</t>
  </si>
  <si>
    <t>23  Lower Rio Grande</t>
  </si>
  <si>
    <t>Heart of Texas</t>
  </si>
  <si>
    <t>13  Heart of Texas</t>
  </si>
  <si>
    <t>Gulf Coast</t>
  </si>
  <si>
    <t>28  Gulf Coast</t>
  </si>
  <si>
    <t>Golden Crescent</t>
  </si>
  <si>
    <t>19  Golden Crescent</t>
  </si>
  <si>
    <t>East Texas</t>
  </si>
  <si>
    <t xml:space="preserve"> 8   East Texas</t>
  </si>
  <si>
    <t>17  Deep East Texas</t>
  </si>
  <si>
    <t>Dallas</t>
  </si>
  <si>
    <t xml:space="preserve"> 6   Dallas</t>
  </si>
  <si>
    <t>Concho Valley</t>
  </si>
  <si>
    <t>12  Concho Valley</t>
  </si>
  <si>
    <t>Coastal Bend</t>
  </si>
  <si>
    <t>22  Coastal Bend</t>
  </si>
  <si>
    <t>Central Texas</t>
  </si>
  <si>
    <t>26  Central Texas</t>
  </si>
  <si>
    <t>Capital Area</t>
  </si>
  <si>
    <t>14  Capital Area</t>
  </si>
  <si>
    <t>Cameron County</t>
  </si>
  <si>
    <t>24  Cameron County</t>
  </si>
  <si>
    <t>Brazos Valley</t>
  </si>
  <si>
    <t>16  Brazos Valley</t>
  </si>
  <si>
    <t>Borderplex</t>
  </si>
  <si>
    <t>10  Borderplex</t>
  </si>
  <si>
    <t>Alamo Area</t>
  </si>
  <si>
    <t>20  Alamo Area</t>
  </si>
  <si>
    <t>WDA Name</t>
  </si>
  <si>
    <t>wda #, Name</t>
  </si>
  <si>
    <t>2022 North American Industry Classification System (NAICS) Code (4-digit)</t>
  </si>
  <si>
    <t xml:space="preserve">Target Occupation Job Title </t>
  </si>
  <si>
    <t xml:space="preserve">NAICS Industry Title </t>
  </si>
  <si>
    <t xml:space="preserve">In-Demand Occupation Job Title </t>
  </si>
  <si>
    <t xml:space="preserve">Standard Occupational Classification (SOC) or Occupational Information Network (O*NET) Job Code </t>
  </si>
  <si>
    <t>Labor Market Information Data Source(s)</t>
  </si>
  <si>
    <t>Use this spreadsheet to identify the Board's top 10 to 15 high-demand industries. The Board's high-demand industries may include, but are not limited to, industries related to a governor’s industry cluster.</t>
  </si>
  <si>
    <t>WIOA In-Demand Industry Sectors List</t>
  </si>
  <si>
    <t>* Annual Average Employment 2022</t>
  </si>
  <si>
    <t>* Annual Average Employment 2032</t>
  </si>
  <si>
    <t>* Number Change 2022-2032</t>
  </si>
  <si>
    <t>* Percent Growth 2022-2032</t>
  </si>
  <si>
    <t>* Number Change 2022 - 2032</t>
  </si>
  <si>
    <t>* Annual Average Employment  2032</t>
  </si>
  <si>
    <t>* Number Change 2022–2032</t>
  </si>
  <si>
    <t>* Percent Change 2022–2032</t>
  </si>
  <si>
    <t xml:space="preserve">* If non-LMI data is used, Boards must update the table title dates  to reflect the time frame for which they have gathered data. </t>
  </si>
  <si>
    <t xml:space="preserve">* If non-LMI data is used, Boards must update the table title dates reflect the time frame for which they have gathered data. </t>
  </si>
  <si>
    <t xml:space="preserve">* If other data sources are used outside of TWC, Boards must update the table title dates to reflect the time frame for which they have gathered data. </t>
  </si>
  <si>
    <t>29-2043</t>
  </si>
  <si>
    <t>31-2021</t>
  </si>
  <si>
    <t>29-2010</t>
  </si>
  <si>
    <t>15-1254</t>
  </si>
  <si>
    <t>27-1024</t>
  </si>
  <si>
    <t>49-9052</t>
  </si>
  <si>
    <t>29-2072</t>
  </si>
  <si>
    <t>29-2034</t>
  </si>
  <si>
    <t>49-3042</t>
  </si>
  <si>
    <t>49-3031</t>
  </si>
  <si>
    <t>49-2022</t>
  </si>
  <si>
    <t>47-2152</t>
  </si>
  <si>
    <t>51-4041</t>
  </si>
  <si>
    <t>49-9021</t>
  </si>
  <si>
    <t>49-3021</t>
  </si>
  <si>
    <t>33-2011</t>
  </si>
  <si>
    <t>49-9041</t>
  </si>
  <si>
    <t>29-1292</t>
  </si>
  <si>
    <t>49-9051</t>
  </si>
  <si>
    <t>15-1244</t>
  </si>
  <si>
    <t>47-2031</t>
  </si>
  <si>
    <t>23-2011</t>
  </si>
  <si>
    <t>29-2061</t>
  </si>
  <si>
    <t>51-9061</t>
  </si>
  <si>
    <t>51-4121</t>
  </si>
  <si>
    <t>53-3051</t>
  </si>
  <si>
    <t>47-2111</t>
  </si>
  <si>
    <t>31-9091</t>
  </si>
  <si>
    <t>51-2028</t>
  </si>
  <si>
    <t>31-9092</t>
  </si>
  <si>
    <t>15-1211</t>
  </si>
  <si>
    <t>47-2073</t>
  </si>
  <si>
    <t>33-3051</t>
  </si>
  <si>
    <t>15-1299</t>
  </si>
  <si>
    <t>43-3031</t>
  </si>
  <si>
    <t>13-1082</t>
  </si>
  <si>
    <t>53-3033</t>
  </si>
  <si>
    <t>49-3023</t>
  </si>
  <si>
    <t>15-1232</t>
  </si>
  <si>
    <t>49-9071</t>
  </si>
  <si>
    <t>29-1141</t>
  </si>
  <si>
    <t>53-3032</t>
  </si>
  <si>
    <t>15-1252</t>
  </si>
  <si>
    <t>25-0000</t>
  </si>
  <si>
    <t>Paramedics</t>
  </si>
  <si>
    <t>Physical Therapist Assistants</t>
  </si>
  <si>
    <t>Medical and Clinical Laboratory Technologists Technicians</t>
  </si>
  <si>
    <t>Web Developers</t>
  </si>
  <si>
    <t>Graphic Designers</t>
  </si>
  <si>
    <t>Telecommunications Line Installers and Repairers</t>
  </si>
  <si>
    <t>Medical Records Specialists</t>
  </si>
  <si>
    <t>Radiologic Technologists</t>
  </si>
  <si>
    <t>Mobile Heavy Equipment Mechanics, Except Engines</t>
  </si>
  <si>
    <t>Bus and Truck Mechanics and Diesel Engine Specialists</t>
  </si>
  <si>
    <t>Telecommunications Equipment Installers and Repairers, Except Line Installers</t>
  </si>
  <si>
    <t>Plumbers, Pipefitters, and Steamfitters</t>
  </si>
  <si>
    <t>Machinists</t>
  </si>
  <si>
    <t>Heating, Air Conditioning, and Refrigeration Mechanics and Installers</t>
  </si>
  <si>
    <t>Automotive Body and Related Repairers</t>
  </si>
  <si>
    <t>Firefighters</t>
  </si>
  <si>
    <t>Industrial Machinery Mechanics</t>
  </si>
  <si>
    <t>Dental Hygienists</t>
  </si>
  <si>
    <t>Electrical Power-Line Installers and Repairers</t>
  </si>
  <si>
    <t>Network and Computer Systems Administrators</t>
  </si>
  <si>
    <t>Carpenters</t>
  </si>
  <si>
    <t>Paralegals and Legal Assistants</t>
  </si>
  <si>
    <t>Licensed Practical and Licensed Vocational Nurses</t>
  </si>
  <si>
    <t>Inspectors, Testers, Sorters, Samplers, and Weighers</t>
  </si>
  <si>
    <t>Welders, Cutters, Solderers, and Brazers</t>
  </si>
  <si>
    <t>Bus Drivers, School</t>
  </si>
  <si>
    <t>Electricians</t>
  </si>
  <si>
    <t>Dental Assistants</t>
  </si>
  <si>
    <t>Electrical, Electronic, and Electromechanical Equipment Assemblers, Except Coil Winders, Tapers, and Finishers</t>
  </si>
  <si>
    <t>Medical Assistants</t>
  </si>
  <si>
    <t>Computer Systems Analysts</t>
  </si>
  <si>
    <t>Operating Engineers and Other Construction Equipment Operators</t>
  </si>
  <si>
    <t>Police and Sheriffs Patrol Officers</t>
  </si>
  <si>
    <t>Computer Occupations, All Other</t>
  </si>
  <si>
    <t>Bookkeeping, Accounting, and Auditing Clerks</t>
  </si>
  <si>
    <t>Project Management Specialists</t>
  </si>
  <si>
    <t>Light Truck Drivers</t>
  </si>
  <si>
    <t>Automotive Service Technicians and Mechanics</t>
  </si>
  <si>
    <t>Computer User Support Specialists</t>
  </si>
  <si>
    <t>Maintenance and Repair Workers, General</t>
  </si>
  <si>
    <t>Registered Nurses</t>
  </si>
  <si>
    <t>Heavy and Tractor-Trailer Truck Drivers</t>
  </si>
  <si>
    <t>Software Developers</t>
  </si>
  <si>
    <t>Teachers</t>
  </si>
  <si>
    <t>Postsecondary nondegree award</t>
  </si>
  <si>
    <t>Associate's degree</t>
  </si>
  <si>
    <t>Bachelor's degree</t>
  </si>
  <si>
    <t>High school diploma or equivalent</t>
  </si>
  <si>
    <t>Some college, no degree</t>
  </si>
  <si>
    <t>Information not available</t>
  </si>
  <si>
    <t>29-2055</t>
  </si>
  <si>
    <t>Surgical Technologists</t>
  </si>
  <si>
    <t>Workforce Solutions Rural Capital Area</t>
  </si>
  <si>
    <t>4230A1</t>
  </si>
  <si>
    <t>5220A1</t>
  </si>
  <si>
    <t>Electric Power Generation, Transmission and Distribution</t>
  </si>
  <si>
    <t>Residential Building Construction</t>
  </si>
  <si>
    <t>Utility System Construction</t>
  </si>
  <si>
    <t>Building Foundation And Exterior Contractors</t>
  </si>
  <si>
    <t>Other Specialty Trade Contractors</t>
  </si>
  <si>
    <t>Semiconductor and Other Electronic Component Manufacturing</t>
  </si>
  <si>
    <t xml:space="preserve">Professional and Commercial Equipment and Supplies Merchant Wholesalers </t>
  </si>
  <si>
    <t xml:space="preserve">Building Material and Supplies Dealers </t>
  </si>
  <si>
    <t>Department Stores</t>
  </si>
  <si>
    <t>Warehouse Clubs, Supercenters, and Other General Merchandise Retailers</t>
  </si>
  <si>
    <t>Health and Personal Care Retailers</t>
  </si>
  <si>
    <t>Agencies, Brokerages, and Other Insurance Related Activities</t>
  </si>
  <si>
    <t>Legal Services</t>
  </si>
  <si>
    <t>Architectural, Engineering, and Related Services</t>
  </si>
  <si>
    <t>Computer Systems Design and Related Services</t>
  </si>
  <si>
    <t>Management, Scientific, and Technical Consulting Services</t>
  </si>
  <si>
    <t>Other Professional, Scientific, and Technical Services</t>
  </si>
  <si>
    <t>Office Administrative Services</t>
  </si>
  <si>
    <t>Services to Buildings and Dwellings</t>
  </si>
  <si>
    <t>Offices of Physicians</t>
  </si>
  <si>
    <t>Offices of Dentists</t>
  </si>
  <si>
    <t>Offices of Other Health Practitioners</t>
  </si>
  <si>
    <t>General Medical and Surgical Hospitals</t>
  </si>
  <si>
    <t>Nursing Care Facilities (Skilled Nursing Facilities)</t>
  </si>
  <si>
    <t>Individual and Family Services</t>
  </si>
  <si>
    <t>Child Care Services</t>
  </si>
  <si>
    <t>Restaurants and Other Eating Places</t>
  </si>
  <si>
    <t>Automotive Repair and Maintenance</t>
  </si>
  <si>
    <t xml:space="preserve">Personal Care Services </t>
  </si>
  <si>
    <t>Merchant wholesalers, durable goods (4232, 4233, 4235, 4236, 4237, and 4239 only)</t>
  </si>
  <si>
    <t>Credit intermediation and related activities (5221 and 5223 only)</t>
  </si>
  <si>
    <t>Yes</t>
  </si>
  <si>
    <t>No</t>
  </si>
  <si>
    <t>https://texaslmi.com/Home/PopularDownloads</t>
  </si>
  <si>
    <t>Local Wisdom.  This industry employees many self employed contractors.</t>
  </si>
  <si>
    <t>11-3021</t>
  </si>
  <si>
    <t>13-1071</t>
  </si>
  <si>
    <t>13-1151</t>
  </si>
  <si>
    <t>13-1161</t>
  </si>
  <si>
    <t>13-1199</t>
  </si>
  <si>
    <t>13-2011</t>
  </si>
  <si>
    <t>31-1131</t>
  </si>
  <si>
    <t>33-9032</t>
  </si>
  <si>
    <t>35-1012</t>
  </si>
  <si>
    <t>35-2012</t>
  </si>
  <si>
    <t>35-2014</t>
  </si>
  <si>
    <t>35-3023</t>
  </si>
  <si>
    <t>35-3031</t>
  </si>
  <si>
    <t>37-2011</t>
  </si>
  <si>
    <t>37-2012</t>
  </si>
  <si>
    <t>37-3011</t>
  </si>
  <si>
    <t>39-2021</t>
  </si>
  <si>
    <t>39-9011</t>
  </si>
  <si>
    <t>41-1011</t>
  </si>
  <si>
    <t>41-2011</t>
  </si>
  <si>
    <t>41-2031</t>
  </si>
  <si>
    <t>41-3091</t>
  </si>
  <si>
    <t>41-4012</t>
  </si>
  <si>
    <t>43-1011</t>
  </si>
  <si>
    <t>43-4051</t>
  </si>
  <si>
    <t>43-4171</t>
  </si>
  <si>
    <t>43-5071</t>
  </si>
  <si>
    <t>43-6013</t>
  </si>
  <si>
    <t>43-9061</t>
  </si>
  <si>
    <t>47-1011</t>
  </si>
  <si>
    <t>47-2061</t>
  </si>
  <si>
    <t>49-1011</t>
  </si>
  <si>
    <t>53-7051</t>
  </si>
  <si>
    <t>53-7062</t>
  </si>
  <si>
    <t>53-7065</t>
  </si>
  <si>
    <t>Computer and Information Systems Managers</t>
  </si>
  <si>
    <t>Human Resources Specialists</t>
  </si>
  <si>
    <t>Training and Development Specialists</t>
  </si>
  <si>
    <t>Market Research Analysts and Marketing Specialists</t>
  </si>
  <si>
    <t>Business Operations Specialists, All Other</t>
  </si>
  <si>
    <t>Accountants and Auditors</t>
  </si>
  <si>
    <t>Nursing Assistants</t>
  </si>
  <si>
    <t>Security Guards</t>
  </si>
  <si>
    <t>First-Line Supervisors of Food Preparation and Serving Workers</t>
  </si>
  <si>
    <t>Cooks, Institution and Cafeteria</t>
  </si>
  <si>
    <t>Cooks, Restaurant</t>
  </si>
  <si>
    <t>Fast Food and Counter Workers</t>
  </si>
  <si>
    <t>Waiters and Waitresses</t>
  </si>
  <si>
    <t>Janitors and Cleaners, Except Maids and Housekeeping Cleaners</t>
  </si>
  <si>
    <t>Maids and Housekeeping Cleaners</t>
  </si>
  <si>
    <t>Landscaping and Groundskeeping Workers</t>
  </si>
  <si>
    <t>Animal Caretakers</t>
  </si>
  <si>
    <t>Childcare Workers</t>
  </si>
  <si>
    <t>First-Line Supervisors of Retail Sales Workers</t>
  </si>
  <si>
    <t>Cashiers</t>
  </si>
  <si>
    <t>Retail Salespersons</t>
  </si>
  <si>
    <t>Sales Representatives of Services, Except Advertising, Insurance, Financial Services, and Travel</t>
  </si>
  <si>
    <t>Sales Representatives, Wholesale and Manufacturing, Except Technical and Scientific Products</t>
  </si>
  <si>
    <t>First-Line Supervisors of Office and Administrative Support Workers</t>
  </si>
  <si>
    <t>Customer Service Representatives</t>
  </si>
  <si>
    <t>Receptionists and Information Clerks</t>
  </si>
  <si>
    <t>Shipping, Receiving, and Inventory Clerks</t>
  </si>
  <si>
    <t>Medical Secretaries and Administrative Assistants</t>
  </si>
  <si>
    <t>Office Clerks, General</t>
  </si>
  <si>
    <t>First-Line Supervisors of Construction Trades and Extraction Workers</t>
  </si>
  <si>
    <t>Construction Laborers</t>
  </si>
  <si>
    <t>First-Line Supervisors of Mechanics, Installers, and Repairers</t>
  </si>
  <si>
    <t>Industrial Truck and Tractor Operators</t>
  </si>
  <si>
    <t>Laborers and Freight, Stock, and Material Movers, Hand</t>
  </si>
  <si>
    <t>Stockers and Order Fillers</t>
  </si>
  <si>
    <t>35-2021</t>
  </si>
  <si>
    <t>Food Preparation Workers</t>
  </si>
  <si>
    <t>39-5012</t>
  </si>
  <si>
    <t>Hairdressers, Hairstylists, and Cosmetologists</t>
  </si>
  <si>
    <t>35-9031</t>
  </si>
  <si>
    <t>Hosts and Hostesses, Restaurant, Lounge, and Coffee Shop</t>
  </si>
  <si>
    <t>41-4011</t>
  </si>
  <si>
    <t>Sales Representatives, Wholesale and Manufacturing, Technical and Scientific Products</t>
  </si>
  <si>
    <t>53-3031</t>
  </si>
  <si>
    <t>Driver/Sales Workers</t>
  </si>
  <si>
    <t>11-9021</t>
  </si>
  <si>
    <t>Construction Managers</t>
  </si>
  <si>
    <t>11-9111</t>
  </si>
  <si>
    <t>Medical and Health Services Managers</t>
  </si>
  <si>
    <t>41-9099</t>
  </si>
  <si>
    <t>Sales and Related Workers, All Other</t>
  </si>
  <si>
    <t>29-2052</t>
  </si>
  <si>
    <t>Pharmacy Technicians</t>
  </si>
  <si>
    <t>41-9022</t>
  </si>
  <si>
    <t>Real Estate Sales Agents</t>
  </si>
  <si>
    <t>11-3031</t>
  </si>
  <si>
    <t>Financial Managers</t>
  </si>
  <si>
    <t>41-3031</t>
  </si>
  <si>
    <t>Securities, Commodities, and Financial Services Sales Agents</t>
  </si>
  <si>
    <t>15-1243</t>
  </si>
  <si>
    <t>Database Architects</t>
  </si>
  <si>
    <t>11-9141</t>
  </si>
  <si>
    <t>Property, Real Estate, and Community Association Managers</t>
  </si>
  <si>
    <t>11-2021</t>
  </si>
  <si>
    <t>Marketing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</si>
</sst>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7" x14ac:knownFonts="1">
    <font>
      <sz val="12"/>
      <color theme="1"/>
      <name val="Times New Roman"/>
      <family val="2"/>
    </font>
    <font>
      <sz val="11"/>
      <color theme="1"/>
      <name val="Calibri"/>
      <family val="2"/>
      <scheme val="minor"/>
    </font>
    <font>
      <sz val="10"/>
      <name val="Arial"/>
      <family val="2"/>
    </font>
    <font>
      <b/>
      <sz val="14"/>
      <color theme="0"/>
      <name val="Times New Roman"/>
      <family val="1"/>
    </font>
    <font>
      <sz val="14"/>
      <color theme="0"/>
      <name val="Times New Roman"/>
      <family val="1"/>
    </font>
    <font>
      <sz val="14"/>
      <name val="Times New Roman"/>
      <family val="1"/>
    </font>
    <font>
      <b/>
      <sz val="12"/>
      <name val="Times New Roman"/>
      <family val="1"/>
    </font>
    <font>
      <b/>
      <sz val="10"/>
      <name val="Times New Roman"/>
      <family val="1"/>
    </font>
    <font>
      <sz val="12"/>
      <color rgb="FFFF0000"/>
      <name val="Times New Roman"/>
      <family val="1"/>
    </font>
    <font>
      <sz val="10"/>
      <color theme="0"/>
      <name val="Times New Roman"/>
      <family val="1"/>
    </font>
    <font>
      <sz val="10"/>
      <name val="Times New Roman"/>
      <family val="1"/>
    </font>
    <font>
      <sz val="12"/>
      <name val="Times New Roman"/>
      <family val="1"/>
    </font>
    <font>
      <u/>
      <sz val="11"/>
      <color theme="10"/>
      <name val="Calibri"/>
      <family val="2"/>
      <scheme val="minor"/>
    </font>
    <font>
      <sz val="11"/>
      <color theme="1"/>
      <name val="Calibri"/>
      <family val="2"/>
      <scheme val="minor"/>
    </font>
    <font>
      <sz val="12"/>
      <color theme="1"/>
      <name val="Times New Roman"/>
      <family val="1"/>
    </font>
    <font>
      <sz val="8"/>
      <name val="Times New Roman"/>
      <family val="2"/>
    </font>
    <font>
      <b/>
      <sz val="14"/>
      <name val="Times New Roman"/>
      <family val="1"/>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rgb="FF002060"/>
        <bgColor indexed="64"/>
      </patternFill>
    </fill>
  </fills>
  <borders count="42">
    <border>
      <left/>
      <right/>
      <top/>
      <bottom/>
      <diagonal/>
    </border>
    <border>
      <left style="medium">
        <color indexed="64"/>
      </left>
      <right/>
      <top style="medium">
        <color indexed="64"/>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right/>
      <top style="medium">
        <color indexed="64"/>
      </top>
      <bottom/>
      <diagonal/>
    </border>
    <border>
      <left/>
      <right style="thin">
        <color theme="0"/>
      </right>
      <top style="thin">
        <color theme="0"/>
      </top>
      <bottom/>
      <diagonal/>
    </border>
    <border>
      <left/>
      <right/>
      <top/>
      <bottom style="medium">
        <color indexed="64"/>
      </bottom>
      <diagonal/>
    </border>
    <border>
      <left/>
      <right/>
      <top style="thin">
        <color theme="0"/>
      </top>
      <bottom style="medium">
        <color indexed="64"/>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theme="0"/>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thin">
        <color theme="0"/>
      </bottom>
      <diagonal/>
    </border>
    <border>
      <left style="medium">
        <color indexed="64"/>
      </left>
      <right/>
      <top/>
      <bottom style="thin">
        <color indexed="64"/>
      </bottom>
      <diagonal/>
    </border>
    <border>
      <left/>
      <right/>
      <top/>
      <bottom style="thin">
        <color indexed="64"/>
      </bottom>
      <diagonal/>
    </border>
  </borders>
  <cellStyleXfs count="5">
    <xf numFmtId="0" fontId="0" fillId="0" borderId="0"/>
    <xf numFmtId="0" fontId="2" fillId="0" borderId="0"/>
    <xf numFmtId="0" fontId="13" fillId="0" borderId="0"/>
    <xf numFmtId="0" fontId="12" fillId="0" borderId="0" applyNumberFormat="0" applyFill="0" applyBorder="0" applyAlignment="0" applyProtection="0"/>
    <xf numFmtId="0" fontId="1" fillId="0" borderId="0"/>
  </cellStyleXfs>
  <cellXfs count="139">
    <xf numFmtId="0" fontId="0" fillId="0" borderId="0" xfId="0"/>
    <xf numFmtId="0" fontId="5" fillId="0" borderId="0" xfId="1" applyFont="1" applyAlignment="1">
      <alignment horizontal="left"/>
    </xf>
    <xf numFmtId="0" fontId="5" fillId="0" borderId="2" xfId="1" applyFont="1" applyBorder="1" applyAlignment="1">
      <alignment horizontal="left"/>
    </xf>
    <xf numFmtId="0" fontId="6" fillId="0" borderId="3" xfId="1" applyFont="1" applyBorder="1" applyAlignment="1">
      <alignment horizontal="right" wrapText="1"/>
    </xf>
    <xf numFmtId="0" fontId="5" fillId="0" borderId="4" xfId="1" applyFont="1" applyBorder="1" applyAlignment="1">
      <alignment horizontal="left"/>
    </xf>
    <xf numFmtId="3" fontId="5" fillId="0" borderId="4" xfId="1" applyNumberFormat="1" applyFont="1" applyBorder="1" applyAlignment="1">
      <alignment horizontal="left"/>
    </xf>
    <xf numFmtId="0" fontId="6" fillId="2" borderId="2" xfId="1" applyFont="1" applyFill="1" applyBorder="1" applyAlignment="1">
      <alignment horizontal="center" vertical="center"/>
    </xf>
    <xf numFmtId="0" fontId="7" fillId="2" borderId="2" xfId="1" applyFont="1" applyFill="1" applyBorder="1" applyAlignment="1">
      <alignment horizontal="left"/>
    </xf>
    <xf numFmtId="0" fontId="6" fillId="2" borderId="2" xfId="1" applyFont="1" applyFill="1" applyBorder="1" applyAlignment="1">
      <alignment horizontal="center" vertical="center" wrapText="1"/>
    </xf>
    <xf numFmtId="0" fontId="7" fillId="2" borderId="2" xfId="1" applyFont="1" applyFill="1" applyBorder="1" applyAlignment="1">
      <alignment horizontal="left" wrapText="1"/>
    </xf>
    <xf numFmtId="0" fontId="6" fillId="2" borderId="2" xfId="1" applyFont="1" applyFill="1" applyBorder="1" applyAlignment="1">
      <alignment horizontal="right" wrapText="1"/>
    </xf>
    <xf numFmtId="0" fontId="5" fillId="2" borderId="2" xfId="1" applyFont="1" applyFill="1" applyBorder="1" applyAlignment="1">
      <alignment horizontal="left"/>
    </xf>
    <xf numFmtId="3" fontId="5" fillId="2" borderId="2" xfId="1" applyNumberFormat="1" applyFont="1" applyFill="1" applyBorder="1" applyAlignment="1">
      <alignment horizontal="left"/>
    </xf>
    <xf numFmtId="0" fontId="5" fillId="2" borderId="5" xfId="1" applyFont="1" applyFill="1" applyBorder="1" applyAlignment="1">
      <alignment horizontal="left"/>
    </xf>
    <xf numFmtId="0" fontId="5" fillId="2" borderId="0" xfId="1" applyFont="1" applyFill="1" applyAlignment="1">
      <alignment horizontal="left"/>
    </xf>
    <xf numFmtId="0" fontId="6" fillId="0" borderId="6" xfId="1" applyFont="1" applyBorder="1" applyAlignment="1">
      <alignment horizontal="center" vertical="center"/>
    </xf>
    <xf numFmtId="0" fontId="7" fillId="3" borderId="6" xfId="1" applyFont="1" applyFill="1" applyBorder="1" applyAlignment="1" applyProtection="1">
      <alignment horizontal="center" vertical="center"/>
      <protection locked="0"/>
    </xf>
    <xf numFmtId="0" fontId="6" fillId="0" borderId="6" xfId="1" applyFont="1" applyBorder="1" applyAlignment="1">
      <alignment horizontal="center" vertical="center" wrapText="1"/>
    </xf>
    <xf numFmtId="0" fontId="3" fillId="2" borderId="4" xfId="1" applyFont="1" applyFill="1" applyBorder="1" applyAlignment="1">
      <alignment vertical="center" wrapText="1"/>
    </xf>
    <xf numFmtId="0" fontId="6" fillId="2" borderId="4" xfId="1" applyFont="1" applyFill="1" applyBorder="1" applyAlignment="1">
      <alignment horizontal="center" vertical="center"/>
    </xf>
    <xf numFmtId="0" fontId="7" fillId="2" borderId="4" xfId="1" applyFont="1" applyFill="1" applyBorder="1" applyAlignment="1">
      <alignment horizontal="left"/>
    </xf>
    <xf numFmtId="0" fontId="6" fillId="2" borderId="7" xfId="1" applyFont="1" applyFill="1" applyBorder="1" applyAlignment="1">
      <alignment horizontal="center" vertical="center" wrapText="1"/>
    </xf>
    <xf numFmtId="0" fontId="7" fillId="2" borderId="7" xfId="1" applyFont="1" applyFill="1" applyBorder="1" applyAlignment="1">
      <alignment horizontal="left" wrapText="1"/>
    </xf>
    <xf numFmtId="0" fontId="6" fillId="2" borderId="7" xfId="1" applyFont="1" applyFill="1" applyBorder="1" applyAlignment="1">
      <alignment horizontal="right" wrapText="1"/>
    </xf>
    <xf numFmtId="0" fontId="5" fillId="2" borderId="7" xfId="1" applyFont="1" applyFill="1" applyBorder="1" applyAlignment="1">
      <alignment horizontal="left"/>
    </xf>
    <xf numFmtId="3" fontId="5" fillId="2" borderId="7" xfId="1" applyNumberFormat="1" applyFont="1" applyFill="1" applyBorder="1" applyAlignment="1">
      <alignment horizontal="left"/>
    </xf>
    <xf numFmtId="0" fontId="5" fillId="2" borderId="8" xfId="1" applyFont="1" applyFill="1" applyBorder="1" applyAlignment="1">
      <alignment horizontal="left"/>
    </xf>
    <xf numFmtId="0" fontId="10" fillId="0" borderId="0" xfId="1" applyFont="1" applyAlignment="1">
      <alignment horizontal="left"/>
    </xf>
    <xf numFmtId="0" fontId="11" fillId="0" borderId="0" xfId="1" applyFont="1" applyAlignment="1">
      <alignment horizontal="center" vertical="center" wrapText="1"/>
    </xf>
    <xf numFmtId="0" fontId="10" fillId="0" borderId="14" xfId="1" applyFont="1" applyBorder="1" applyAlignment="1">
      <alignment horizontal="center"/>
    </xf>
    <xf numFmtId="0" fontId="10" fillId="0" borderId="0" xfId="1" applyFont="1" applyAlignment="1">
      <alignment horizontal="center"/>
    </xf>
    <xf numFmtId="0" fontId="10" fillId="3" borderId="15" xfId="1" applyFont="1" applyFill="1" applyBorder="1" applyAlignment="1" applyProtection="1">
      <alignment horizontal="center"/>
      <protection locked="0"/>
    </xf>
    <xf numFmtId="3" fontId="10" fillId="3" borderId="15" xfId="1" applyNumberFormat="1" applyFont="1" applyFill="1" applyBorder="1" applyAlignment="1">
      <alignment horizontal="center"/>
    </xf>
    <xf numFmtId="164" fontId="10" fillId="3" borderId="15" xfId="1" applyNumberFormat="1" applyFont="1" applyFill="1" applyBorder="1" applyAlignment="1">
      <alignment horizontal="center"/>
    </xf>
    <xf numFmtId="165" fontId="10" fillId="3" borderId="15" xfId="1" applyNumberFormat="1" applyFont="1" applyFill="1" applyBorder="1" applyAlignment="1" applyProtection="1">
      <alignment horizontal="center"/>
      <protection locked="0"/>
    </xf>
    <xf numFmtId="0" fontId="10" fillId="0" borderId="16" xfId="1" applyFont="1" applyBorder="1" applyAlignment="1">
      <alignment horizontal="center"/>
    </xf>
    <xf numFmtId="0" fontId="6" fillId="0" borderId="3" xfId="1" applyFont="1" applyBorder="1" applyAlignment="1">
      <alignment wrapText="1"/>
    </xf>
    <xf numFmtId="0" fontId="6" fillId="0" borderId="3" xfId="1" applyFont="1" applyBorder="1"/>
    <xf numFmtId="0" fontId="6" fillId="0" borderId="4" xfId="1" applyFont="1" applyBorder="1"/>
    <xf numFmtId="0" fontId="11" fillId="0" borderId="4" xfId="1" applyFont="1" applyBorder="1" applyAlignment="1">
      <alignment horizontal="left"/>
    </xf>
    <xf numFmtId="3" fontId="6" fillId="0" borderId="4" xfId="1" applyNumberFormat="1" applyFont="1" applyBorder="1"/>
    <xf numFmtId="0" fontId="6" fillId="0" borderId="0" xfId="1" applyFont="1"/>
    <xf numFmtId="3" fontId="10" fillId="0" borderId="0" xfId="1" applyNumberFormat="1" applyFont="1" applyAlignment="1">
      <alignment horizontal="center"/>
    </xf>
    <xf numFmtId="0" fontId="10" fillId="0" borderId="0" xfId="1" applyFont="1" applyAlignment="1">
      <alignment horizontal="center" wrapText="1"/>
    </xf>
    <xf numFmtId="0" fontId="3" fillId="2" borderId="0" xfId="1" applyFont="1" applyFill="1" applyAlignment="1" applyProtection="1">
      <alignment horizontal="left"/>
      <protection locked="0"/>
    </xf>
    <xf numFmtId="0" fontId="13" fillId="0" borderId="0" xfId="2"/>
    <xf numFmtId="0" fontId="13" fillId="0" borderId="3" xfId="2" applyBorder="1"/>
    <xf numFmtId="0" fontId="13" fillId="0" borderId="4" xfId="2" applyBorder="1"/>
    <xf numFmtId="0" fontId="13" fillId="0" borderId="19" xfId="2" applyBorder="1"/>
    <xf numFmtId="0" fontId="13" fillId="0" borderId="26" xfId="2" applyBorder="1"/>
    <xf numFmtId="0" fontId="13" fillId="0" borderId="20" xfId="2" applyBorder="1"/>
    <xf numFmtId="0" fontId="3" fillId="2" borderId="27" xfId="1" applyFont="1" applyFill="1" applyBorder="1" applyAlignment="1">
      <alignment horizontal="left"/>
    </xf>
    <xf numFmtId="0" fontId="3" fillId="2" borderId="0" xfId="1" applyFont="1" applyFill="1" applyAlignment="1">
      <alignment horizontal="left"/>
    </xf>
    <xf numFmtId="0" fontId="13" fillId="2" borderId="0" xfId="2" applyFill="1"/>
    <xf numFmtId="0" fontId="13" fillId="2" borderId="3" xfId="2" applyFill="1" applyBorder="1"/>
    <xf numFmtId="0" fontId="13" fillId="2" borderId="26" xfId="2" applyFill="1" applyBorder="1"/>
    <xf numFmtId="0" fontId="13" fillId="2" borderId="20" xfId="2" applyFill="1" applyBorder="1"/>
    <xf numFmtId="0" fontId="6" fillId="0" borderId="25" xfId="1" applyFont="1" applyBorder="1" applyAlignment="1">
      <alignment horizontal="center" vertical="center" wrapText="1"/>
    </xf>
    <xf numFmtId="0" fontId="7" fillId="2" borderId="0" xfId="1" applyFont="1" applyFill="1" applyAlignment="1">
      <alignment horizontal="center" vertical="center" wrapText="1"/>
    </xf>
    <xf numFmtId="0" fontId="13" fillId="0" borderId="28" xfId="2" applyBorder="1" applyAlignment="1">
      <alignment horizontal="center" vertical="center"/>
    </xf>
    <xf numFmtId="0" fontId="13" fillId="0" borderId="25" xfId="2" applyBorder="1" applyAlignment="1">
      <alignment horizontal="center" vertical="center"/>
    </xf>
    <xf numFmtId="0" fontId="13" fillId="0" borderId="8" xfId="2" applyBorder="1" applyAlignment="1">
      <alignment horizontal="center" vertical="center"/>
    </xf>
    <xf numFmtId="0" fontId="13" fillId="0" borderId="5" xfId="2" applyBorder="1" applyAlignment="1">
      <alignment horizontal="center" vertical="center"/>
    </xf>
    <xf numFmtId="0" fontId="13" fillId="0" borderId="20" xfId="2" applyBorder="1" applyAlignment="1">
      <alignment horizontal="center" vertical="center"/>
    </xf>
    <xf numFmtId="0" fontId="6" fillId="2" borderId="27" xfId="1" applyFont="1" applyFill="1" applyBorder="1" applyAlignment="1">
      <alignment horizontal="center" vertical="center"/>
    </xf>
    <xf numFmtId="0" fontId="7" fillId="2" borderId="0" xfId="1" applyFont="1" applyFill="1" applyAlignment="1">
      <alignment horizontal="center" vertical="center"/>
    </xf>
    <xf numFmtId="0" fontId="6" fillId="2" borderId="29" xfId="1" applyFont="1" applyFill="1" applyBorder="1" applyAlignment="1">
      <alignment horizontal="center" vertical="center" wrapText="1"/>
    </xf>
    <xf numFmtId="0" fontId="7" fillId="2" borderId="0" xfId="1" applyFont="1" applyFill="1" applyAlignment="1">
      <alignment horizontal="left" wrapText="1"/>
    </xf>
    <xf numFmtId="0" fontId="6" fillId="2" borderId="30" xfId="1" applyFont="1" applyFill="1" applyBorder="1" applyAlignment="1">
      <alignment horizontal="center" vertical="center" wrapText="1"/>
    </xf>
    <xf numFmtId="0" fontId="13" fillId="2" borderId="25" xfId="2" applyFill="1" applyBorder="1"/>
    <xf numFmtId="0" fontId="8" fillId="0" borderId="20" xfId="2" applyFont="1" applyBorder="1" applyAlignment="1">
      <alignment vertical="top"/>
    </xf>
    <xf numFmtId="0" fontId="13" fillId="0" borderId="32" xfId="2" applyBorder="1"/>
    <xf numFmtId="0" fontId="13" fillId="0" borderId="24" xfId="2" applyBorder="1"/>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11" fillId="4" borderId="12" xfId="2" applyFont="1" applyFill="1" applyBorder="1" applyAlignment="1" applyProtection="1">
      <alignment horizontal="center" vertical="center" wrapText="1"/>
      <protection locked="0"/>
    </xf>
    <xf numFmtId="0" fontId="11" fillId="4" borderId="13" xfId="2" applyFont="1" applyFill="1" applyBorder="1" applyAlignment="1" applyProtection="1">
      <alignment horizontal="center" vertical="center" wrapText="1"/>
      <protection locked="0"/>
    </xf>
    <xf numFmtId="0" fontId="11" fillId="0" borderId="14" xfId="1" applyFont="1" applyBorder="1" applyAlignment="1">
      <alignment horizontal="center" vertical="center" wrapText="1"/>
    </xf>
    <xf numFmtId="0" fontId="6" fillId="0" borderId="15" xfId="0" applyFont="1" applyBorder="1" applyAlignment="1">
      <alignment horizontal="center" vertical="center" wrapText="1"/>
    </xf>
    <xf numFmtId="1" fontId="6" fillId="0" borderId="15"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0" fontId="3" fillId="2" borderId="19" xfId="1" applyFont="1" applyFill="1" applyBorder="1" applyAlignment="1">
      <alignment vertical="center" wrapText="1"/>
    </xf>
    <xf numFmtId="0" fontId="4" fillId="2" borderId="0" xfId="1" applyFont="1" applyFill="1" applyAlignment="1" applyProtection="1">
      <alignment horizontal="centerContinuous" vertical="center" wrapText="1"/>
      <protection locked="0"/>
    </xf>
    <xf numFmtId="0" fontId="7" fillId="0" borderId="6" xfId="1" applyFont="1" applyBorder="1" applyAlignment="1">
      <alignment horizontal="center" vertical="center" wrapText="1"/>
    </xf>
    <xf numFmtId="0" fontId="9" fillId="0" borderId="0" xfId="1" applyFont="1" applyAlignment="1">
      <alignment horizontal="left"/>
    </xf>
    <xf numFmtId="0" fontId="10" fillId="0" borderId="25" xfId="1" applyFont="1" applyBorder="1" applyAlignment="1">
      <alignment horizontal="center"/>
    </xf>
    <xf numFmtId="0" fontId="10" fillId="0" borderId="24" xfId="1" applyFont="1" applyBorder="1" applyAlignment="1">
      <alignment horizontal="center"/>
    </xf>
    <xf numFmtId="0" fontId="7" fillId="0" borderId="0" xfId="1" applyFont="1"/>
    <xf numFmtId="0" fontId="7" fillId="0" borderId="24" xfId="1" applyFont="1" applyBorder="1"/>
    <xf numFmtId="0" fontId="10" fillId="3" borderId="12" xfId="1" applyFont="1" applyFill="1" applyBorder="1" applyAlignment="1" applyProtection="1">
      <alignment horizontal="center"/>
      <protection locked="0"/>
    </xf>
    <xf numFmtId="164" fontId="10" fillId="3" borderId="12" xfId="1" applyNumberFormat="1" applyFont="1" applyFill="1" applyBorder="1" applyAlignment="1">
      <alignment horizontal="center"/>
    </xf>
    <xf numFmtId="0" fontId="10" fillId="3" borderId="12" xfId="1" applyFont="1" applyFill="1" applyBorder="1" applyAlignment="1">
      <alignment horizontal="center"/>
    </xf>
    <xf numFmtId="0" fontId="11" fillId="0" borderId="36" xfId="1" applyFont="1" applyBorder="1" applyAlignment="1">
      <alignment horizontal="center" vertical="center" wrapText="1"/>
    </xf>
    <xf numFmtId="0" fontId="6" fillId="0" borderId="18" xfId="4" applyFont="1" applyBorder="1" applyAlignment="1">
      <alignment horizontal="center" vertical="center" wrapText="1"/>
    </xf>
    <xf numFmtId="0" fontId="6" fillId="0" borderId="17" xfId="4" applyFont="1" applyBorder="1" applyAlignment="1">
      <alignment horizontal="center" vertical="center" wrapText="1"/>
    </xf>
    <xf numFmtId="1" fontId="6" fillId="0" borderId="17" xfId="4" applyNumberFormat="1" applyFont="1" applyBorder="1" applyAlignment="1">
      <alignment horizontal="center" vertical="center" wrapText="1"/>
    </xf>
    <xf numFmtId="0" fontId="6" fillId="0" borderId="37" xfId="4" applyFont="1" applyBorder="1" applyAlignment="1">
      <alignment horizontal="center" vertical="center" wrapText="1"/>
    </xf>
    <xf numFmtId="0" fontId="5" fillId="0" borderId="5" xfId="1" applyFont="1" applyBorder="1" applyAlignment="1">
      <alignment horizontal="left"/>
    </xf>
    <xf numFmtId="0" fontId="6" fillId="2" borderId="7" xfId="1" applyFont="1" applyFill="1" applyBorder="1" applyAlignment="1">
      <alignment horizontal="right" vertical="top" wrapText="1"/>
    </xf>
    <xf numFmtId="0" fontId="3" fillId="2" borderId="1" xfId="1" applyFont="1" applyFill="1" applyBorder="1" applyAlignment="1">
      <alignment vertical="center" wrapText="1"/>
    </xf>
    <xf numFmtId="3" fontId="5" fillId="0" borderId="2" xfId="1" applyNumberFormat="1" applyFont="1" applyBorder="1" applyAlignment="1">
      <alignment horizontal="left"/>
    </xf>
    <xf numFmtId="0" fontId="6" fillId="0" borderId="2" xfId="1" applyFont="1" applyBorder="1" applyAlignment="1">
      <alignment horizontal="right" vertical="top" wrapText="1"/>
    </xf>
    <xf numFmtId="0" fontId="6" fillId="0" borderId="14" xfId="1" applyFont="1" applyBorder="1" applyAlignment="1">
      <alignment horizontal="center" vertical="center" wrapText="1"/>
    </xf>
    <xf numFmtId="0" fontId="6" fillId="2" borderId="2" xfId="1" applyFont="1" applyFill="1" applyBorder="1" applyAlignment="1">
      <alignment horizontal="right" vertical="top" wrapText="1"/>
    </xf>
    <xf numFmtId="0" fontId="7" fillId="2" borderId="7" xfId="1" applyFont="1" applyFill="1" applyBorder="1" applyAlignment="1">
      <alignment horizontal="left"/>
    </xf>
    <xf numFmtId="0" fontId="6" fillId="2" borderId="7" xfId="1" applyFont="1" applyFill="1" applyBorder="1" applyAlignment="1">
      <alignment horizontal="center" vertical="center"/>
    </xf>
    <xf numFmtId="0" fontId="3" fillId="2" borderId="7" xfId="1" applyFont="1" applyFill="1" applyBorder="1" applyAlignment="1">
      <alignment vertical="center" wrapText="1"/>
    </xf>
    <xf numFmtId="0" fontId="3" fillId="2" borderId="2" xfId="1" applyFont="1" applyFill="1" applyBorder="1" applyAlignment="1">
      <alignment horizontal="left" vertical="center"/>
    </xf>
    <xf numFmtId="0" fontId="5" fillId="5" borderId="0" xfId="1" applyFont="1" applyFill="1" applyAlignment="1">
      <alignment horizontal="centerContinuous"/>
    </xf>
    <xf numFmtId="0" fontId="3" fillId="5" borderId="1" xfId="1" applyFont="1" applyFill="1" applyBorder="1" applyAlignment="1">
      <alignment horizontal="centerContinuous" vertical="center"/>
    </xf>
    <xf numFmtId="0" fontId="1" fillId="0" borderId="0" xfId="4"/>
    <xf numFmtId="0" fontId="14" fillId="0" borderId="0" xfId="4" applyFont="1"/>
    <xf numFmtId="0" fontId="3" fillId="6" borderId="1" xfId="1" applyFont="1" applyFill="1" applyBorder="1" applyAlignment="1">
      <alignment horizontal="left"/>
    </xf>
    <xf numFmtId="0" fontId="11" fillId="2" borderId="23" xfId="2" applyFont="1" applyFill="1" applyBorder="1" applyAlignment="1">
      <alignment vertical="top"/>
    </xf>
    <xf numFmtId="0" fontId="11" fillId="2" borderId="22" xfId="2" applyFont="1" applyFill="1" applyBorder="1" applyAlignment="1">
      <alignment vertical="top"/>
    </xf>
    <xf numFmtId="0" fontId="11" fillId="2" borderId="31" xfId="2" applyFont="1" applyFill="1" applyBorder="1" applyAlignment="1">
      <alignment vertical="top"/>
    </xf>
    <xf numFmtId="0" fontId="3" fillId="6" borderId="0" xfId="1" applyFont="1" applyFill="1" applyAlignment="1">
      <alignment horizontal="left"/>
    </xf>
    <xf numFmtId="0" fontId="11" fillId="2" borderId="10" xfId="0" applyFont="1" applyFill="1" applyBorder="1" applyAlignment="1">
      <alignment vertical="center"/>
    </xf>
    <xf numFmtId="0" fontId="10" fillId="2" borderId="11" xfId="1" applyFont="1" applyFill="1" applyBorder="1" applyAlignment="1" applyProtection="1">
      <alignment horizontal="left"/>
      <protection locked="0"/>
    </xf>
    <xf numFmtId="0" fontId="10" fillId="2" borderId="0" xfId="1" applyFont="1" applyFill="1" applyAlignment="1">
      <alignment horizontal="left"/>
    </xf>
    <xf numFmtId="49" fontId="11" fillId="4" borderId="12" xfId="2" applyNumberFormat="1" applyFont="1" applyFill="1" applyBorder="1" applyAlignment="1" applyProtection="1">
      <alignment horizontal="center" vertical="center" wrapText="1"/>
      <protection locked="0"/>
    </xf>
    <xf numFmtId="49" fontId="10" fillId="3" borderId="15" xfId="1" applyNumberFormat="1" applyFont="1" applyFill="1" applyBorder="1" applyAlignment="1" applyProtection="1">
      <alignment horizontal="center" wrapText="1"/>
      <protection locked="0"/>
    </xf>
    <xf numFmtId="164" fontId="11" fillId="4" borderId="12" xfId="2" applyNumberFormat="1" applyFont="1" applyFill="1" applyBorder="1" applyAlignment="1">
      <alignment horizontal="center" vertical="center" wrapText="1"/>
    </xf>
    <xf numFmtId="1" fontId="11" fillId="4" borderId="12" xfId="2" applyNumberFormat="1" applyFont="1" applyFill="1" applyBorder="1" applyAlignment="1">
      <alignment horizontal="center" vertical="center" wrapText="1"/>
    </xf>
    <xf numFmtId="0" fontId="11" fillId="2" borderId="27" xfId="2" applyFont="1" applyFill="1" applyBorder="1" applyAlignment="1">
      <alignment vertical="top"/>
    </xf>
    <xf numFmtId="0" fontId="11" fillId="2" borderId="38" xfId="2" applyFont="1" applyFill="1" applyBorder="1" applyAlignment="1">
      <alignment vertical="top"/>
    </xf>
    <xf numFmtId="3" fontId="5" fillId="2" borderId="0" xfId="1" applyNumberFormat="1" applyFont="1" applyFill="1" applyAlignment="1">
      <alignment horizontal="left"/>
    </xf>
    <xf numFmtId="0" fontId="5" fillId="0" borderId="39" xfId="1" applyFont="1" applyBorder="1" applyAlignment="1">
      <alignment horizontal="left"/>
    </xf>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21" xfId="2" applyFont="1" applyFill="1" applyBorder="1" applyAlignment="1">
      <alignment vertical="top"/>
    </xf>
    <xf numFmtId="0" fontId="16" fillId="2" borderId="1" xfId="2" applyFont="1" applyFill="1" applyBorder="1" applyAlignment="1">
      <alignment vertical="top"/>
    </xf>
    <xf numFmtId="3" fontId="10" fillId="3" borderId="15" xfId="1" applyNumberFormat="1" applyFont="1" applyFill="1" applyBorder="1" applyAlignment="1">
      <alignment horizontal="left"/>
    </xf>
    <xf numFmtId="1" fontId="10" fillId="3" borderId="15" xfId="1" applyNumberFormat="1" applyFont="1" applyFill="1" applyBorder="1" applyAlignment="1" applyProtection="1">
      <alignment horizontal="center"/>
      <protection locked="0"/>
    </xf>
    <xf numFmtId="0" fontId="10" fillId="2" borderId="0" xfId="1" applyFont="1" applyFill="1" applyAlignment="1" applyProtection="1">
      <alignment horizontal="left"/>
      <protection locked="0"/>
    </xf>
    <xf numFmtId="14" fontId="7" fillId="3" borderId="6" xfId="1" applyNumberFormat="1" applyFont="1" applyFill="1" applyBorder="1" applyAlignment="1" applyProtection="1">
      <alignment horizontal="center" vertical="center" wrapText="1"/>
      <protection locked="0"/>
    </xf>
    <xf numFmtId="0" fontId="16" fillId="2" borderId="40" xfId="1" applyFont="1" applyFill="1" applyBorder="1" applyAlignment="1">
      <alignment horizontal="center" vertical="center"/>
    </xf>
    <xf numFmtId="0" fontId="16" fillId="2" borderId="41" xfId="1" applyFont="1" applyFill="1" applyBorder="1" applyAlignment="1">
      <alignment horizontal="center" vertical="center"/>
    </xf>
  </cellXfs>
  <cellStyles count="5">
    <cellStyle name="Hyperlink 2" xfId="3" xr:uid="{00000000-0005-0000-0000-000000000000}"/>
    <cellStyle name="Normal" xfId="0" builtinId="0"/>
    <cellStyle name="Normal 2" xfId="1" xr:uid="{00000000-0005-0000-0000-000002000000}"/>
    <cellStyle name="Normal 3" xfId="2" xr:uid="{00000000-0005-0000-0000-000003000000}"/>
    <cellStyle name="Normal 4" xfId="4" xr:uid="{7F266EF5-8E2E-4657-B8EC-FA80695CE074}"/>
  </cellStyles>
  <dxfs count="4">
    <dxf>
      <font>
        <strike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strike val="0"/>
        <outline val="0"/>
        <shadow val="0"/>
        <u val="none"/>
        <vertAlign val="baseline"/>
        <sz val="12"/>
        <color theme="1"/>
        <name val="Times New Roman"/>
        <scheme val="none"/>
      </font>
    </dxf>
    <dxf>
      <font>
        <strike val="0"/>
        <outline val="0"/>
        <shadow val="0"/>
        <u val="none"/>
        <vertAlign val="baseline"/>
        <sz val="12"/>
        <color theme="1"/>
        <name val="Times New Roman"/>
        <scheme val="none"/>
      </font>
    </dxf>
  </dxfs>
  <tableStyles count="0" defaultTableStyle="TableStyleMedium2" defaultPivotStyle="PivotStyleLight16"/>
  <colors>
    <mruColors>
      <color rgb="FFAF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4EFDF2-E224-4ED4-BA54-5368A8B18225}" name="Table1" displayName="Table1" ref="A1:B29" totalsRowShown="0" headerRowDxfId="3" dataDxfId="2">
  <autoFilter ref="A1:B29" xr:uid="{00000000-0009-0000-0100-000001000000}"/>
  <tableColumns count="2">
    <tableColumn id="1" xr3:uid="{00000000-0010-0000-0000-000001000000}" name="wda #, Name" dataDxfId="1"/>
    <tableColumn id="2" xr3:uid="{00000000-0010-0000-0000-000002000000}" name="WDA Nam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4AF5-6A71-4C12-AD5C-E8E908739F00}">
  <dimension ref="A1:J58"/>
  <sheetViews>
    <sheetView showGridLines="0" tabSelected="1" zoomScale="80" zoomScaleNormal="80" zoomScaleSheetLayoutView="85" workbookViewId="0">
      <selection activeCell="G18" sqref="G18"/>
    </sheetView>
  </sheetViews>
  <sheetFormatPr defaultColWidth="0" defaultRowHeight="13.2" zeroHeight="1" x14ac:dyDescent="0.25"/>
  <cols>
    <col min="1" max="1" width="32.5" style="30" customWidth="1"/>
    <col min="2" max="2" width="21.8984375" style="30" bestFit="1" customWidth="1"/>
    <col min="3" max="3" width="23.3984375" style="30" customWidth="1"/>
    <col min="4" max="4" width="22" style="30" customWidth="1"/>
    <col min="5" max="5" width="22.09765625" style="30" bestFit="1" customWidth="1"/>
    <col min="6" max="7" width="22.09765625" style="30" customWidth="1"/>
    <col min="8" max="9" width="16.09765625" style="42" customWidth="1"/>
    <col min="10" max="10" width="0.69921875" style="30" customWidth="1"/>
    <col min="11" max="16384" width="18.8984375" style="30" hidden="1"/>
  </cols>
  <sheetData>
    <row r="1" spans="1:10" s="1" customFormat="1" ht="18.600000000000001" thickBot="1" x14ac:dyDescent="0.4">
      <c r="A1" s="110" t="s">
        <v>18</v>
      </c>
      <c r="B1" s="109"/>
      <c r="C1" s="108"/>
      <c r="D1" s="2"/>
      <c r="E1" s="2"/>
      <c r="F1" s="2"/>
      <c r="G1" s="102"/>
      <c r="H1" s="101"/>
      <c r="I1" s="101"/>
      <c r="J1" s="98"/>
    </row>
    <row r="2" spans="1:10" s="14" customFormat="1" ht="8.25" customHeight="1" thickBot="1" x14ac:dyDescent="0.4">
      <c r="A2" s="100"/>
      <c r="B2" s="107"/>
      <c r="C2" s="106"/>
      <c r="D2" s="105"/>
      <c r="E2" s="8"/>
      <c r="F2" s="9"/>
      <c r="G2" s="104"/>
      <c r="H2" s="12"/>
      <c r="I2" s="12"/>
      <c r="J2" s="98"/>
    </row>
    <row r="3" spans="1:10" s="1" customFormat="1" ht="39.9" customHeight="1" thickBot="1" x14ac:dyDescent="0.4">
      <c r="A3" s="15" t="s">
        <v>1</v>
      </c>
      <c r="B3" s="16" t="s">
        <v>191</v>
      </c>
      <c r="C3" s="17" t="s">
        <v>2</v>
      </c>
      <c r="D3" s="136">
        <v>45663</v>
      </c>
      <c r="E3" s="103"/>
      <c r="F3" s="9"/>
      <c r="G3" s="102"/>
      <c r="H3" s="101"/>
      <c r="I3" s="101"/>
      <c r="J3" s="98"/>
    </row>
    <row r="4" spans="1:10" s="14" customFormat="1" ht="5.25" customHeight="1" x14ac:dyDescent="0.35">
      <c r="A4" s="100"/>
      <c r="B4" s="18"/>
      <c r="C4" s="19"/>
      <c r="D4" s="20"/>
      <c r="E4" s="21"/>
      <c r="F4" s="22"/>
      <c r="G4" s="99"/>
      <c r="H4" s="25"/>
      <c r="I4" s="25"/>
      <c r="J4" s="98"/>
    </row>
    <row r="5" spans="1:10" s="14" customFormat="1" ht="19.5" customHeight="1" x14ac:dyDescent="0.35">
      <c r="A5" s="137" t="s">
        <v>92</v>
      </c>
      <c r="B5" s="138"/>
      <c r="C5" s="138"/>
      <c r="D5" s="138"/>
      <c r="E5" s="138"/>
      <c r="F5" s="138"/>
      <c r="G5" s="138"/>
      <c r="H5" s="127"/>
      <c r="I5" s="127"/>
      <c r="J5" s="128"/>
    </row>
    <row r="6" spans="1:10" s="28" customFormat="1" ht="63" thickBot="1" x14ac:dyDescent="0.35">
      <c r="A6" s="97" t="s">
        <v>80</v>
      </c>
      <c r="B6" s="95" t="s">
        <v>79</v>
      </c>
      <c r="C6" s="95" t="s">
        <v>84</v>
      </c>
      <c r="D6" s="95" t="s">
        <v>89</v>
      </c>
      <c r="E6" s="96" t="s">
        <v>90</v>
      </c>
      <c r="F6" s="96" t="s">
        <v>91</v>
      </c>
      <c r="G6" s="96" t="s">
        <v>5</v>
      </c>
      <c r="H6" s="95" t="s">
        <v>11</v>
      </c>
      <c r="I6" s="94" t="s">
        <v>81</v>
      </c>
      <c r="J6" s="93"/>
    </row>
    <row r="7" spans="1:10" ht="15.75" customHeight="1" thickBot="1" x14ac:dyDescent="0.3">
      <c r="A7" s="90" t="s">
        <v>240</v>
      </c>
      <c r="B7" s="90" t="s">
        <v>275</v>
      </c>
      <c r="C7" s="90">
        <v>11304</v>
      </c>
      <c r="D7" s="90">
        <v>14850</v>
      </c>
      <c r="E7" s="92">
        <f>D7-C7</f>
        <v>3546</v>
      </c>
      <c r="F7" s="91">
        <f>IFERROR((D7-C7)/C7,"")</f>
        <v>0.31369426751592355</v>
      </c>
      <c r="G7" s="90">
        <v>355</v>
      </c>
      <c r="H7" s="90"/>
      <c r="I7" s="31" t="s">
        <v>227</v>
      </c>
      <c r="J7" s="87"/>
    </row>
    <row r="8" spans="1:10" ht="15.75" customHeight="1" thickBot="1" x14ac:dyDescent="0.3">
      <c r="A8" s="90" t="s">
        <v>249</v>
      </c>
      <c r="B8" s="90" t="s">
        <v>284</v>
      </c>
      <c r="C8" s="90">
        <v>11576</v>
      </c>
      <c r="D8" s="90">
        <v>14719</v>
      </c>
      <c r="E8" s="92">
        <f t="shared" ref="E8:E56" si="0">D8-C8</f>
        <v>3143</v>
      </c>
      <c r="F8" s="91">
        <f t="shared" ref="F8:F56" si="1">IFERROR((D8-C8)/C8,"")</f>
        <v>0.27151002073255009</v>
      </c>
      <c r="G8" s="90">
        <v>314</v>
      </c>
      <c r="H8" s="90"/>
      <c r="I8" s="31" t="s">
        <v>227</v>
      </c>
      <c r="J8" s="87"/>
    </row>
    <row r="9" spans="1:10" ht="15.75" customHeight="1" thickBot="1" x14ac:dyDescent="0.3">
      <c r="A9" s="90" t="s">
        <v>263</v>
      </c>
      <c r="B9" s="90" t="s">
        <v>298</v>
      </c>
      <c r="C9" s="90">
        <v>8128</v>
      </c>
      <c r="D9" s="90">
        <v>11235</v>
      </c>
      <c r="E9" s="92">
        <f t="shared" ref="E9" si="2">D9-C9</f>
        <v>3107</v>
      </c>
      <c r="F9" s="91">
        <f t="shared" ref="F9" si="3">IFERROR((D9-C9)/C9,"")</f>
        <v>0.38225885826771655</v>
      </c>
      <c r="G9" s="90">
        <v>311</v>
      </c>
      <c r="H9" s="90"/>
      <c r="I9" s="31" t="s">
        <v>227</v>
      </c>
      <c r="J9" s="87"/>
    </row>
    <row r="10" spans="1:10" ht="15.75" customHeight="1" thickBot="1" x14ac:dyDescent="0.3">
      <c r="A10" s="90" t="s">
        <v>248</v>
      </c>
      <c r="B10" s="90" t="s">
        <v>283</v>
      </c>
      <c r="C10" s="90">
        <v>11243</v>
      </c>
      <c r="D10" s="90">
        <v>13615</v>
      </c>
      <c r="E10" s="92">
        <f>D10-C10</f>
        <v>2372</v>
      </c>
      <c r="F10" s="91">
        <f>IFERROR((D10-C10)/C10,"")</f>
        <v>0.21097571822467312</v>
      </c>
      <c r="G10" s="90">
        <v>237</v>
      </c>
      <c r="H10" s="90"/>
      <c r="I10" s="31" t="s">
        <v>227</v>
      </c>
      <c r="J10" s="87"/>
    </row>
    <row r="11" spans="1:10" ht="15.75" customHeight="1" thickBot="1" x14ac:dyDescent="0.3">
      <c r="A11" s="90" t="s">
        <v>239</v>
      </c>
      <c r="B11" s="90" t="s">
        <v>274</v>
      </c>
      <c r="C11" s="90">
        <v>3903</v>
      </c>
      <c r="D11" s="90">
        <v>6072</v>
      </c>
      <c r="E11" s="92">
        <f>D11-C11</f>
        <v>2169</v>
      </c>
      <c r="F11" s="91">
        <f>IFERROR((D11-C11)/C11,"")</f>
        <v>0.55572636433512679</v>
      </c>
      <c r="G11" s="90">
        <v>217</v>
      </c>
      <c r="H11" s="90"/>
      <c r="I11" s="31" t="s">
        <v>227</v>
      </c>
      <c r="J11" s="87"/>
    </row>
    <row r="12" spans="1:10" ht="15.75" customHeight="1" thickBot="1" x14ac:dyDescent="0.3">
      <c r="A12" s="90" t="s">
        <v>262</v>
      </c>
      <c r="B12" s="90" t="s">
        <v>297</v>
      </c>
      <c r="C12" s="90">
        <v>4985</v>
      </c>
      <c r="D12" s="90">
        <v>6936</v>
      </c>
      <c r="E12" s="92">
        <f t="shared" si="0"/>
        <v>1951</v>
      </c>
      <c r="F12" s="91">
        <f t="shared" si="1"/>
        <v>0.39137412236710128</v>
      </c>
      <c r="G12" s="90">
        <v>195</v>
      </c>
      <c r="H12" s="90"/>
      <c r="I12" s="31" t="s">
        <v>227</v>
      </c>
      <c r="J12" s="87"/>
    </row>
    <row r="13" spans="1:10" ht="15.75" customHeight="1" thickBot="1" x14ac:dyDescent="0.3">
      <c r="A13" s="90" t="s">
        <v>253</v>
      </c>
      <c r="B13" s="90" t="s">
        <v>288</v>
      </c>
      <c r="C13" s="90">
        <v>8756</v>
      </c>
      <c r="D13" s="90">
        <v>10386</v>
      </c>
      <c r="E13" s="92">
        <f t="shared" si="0"/>
        <v>1630</v>
      </c>
      <c r="F13" s="91">
        <f t="shared" si="1"/>
        <v>0.18615806304248517</v>
      </c>
      <c r="G13" s="90">
        <v>163</v>
      </c>
      <c r="H13" s="90"/>
      <c r="I13" s="31" t="s">
        <v>227</v>
      </c>
      <c r="J13" s="87"/>
    </row>
    <row r="14" spans="1:10" ht="15.75" customHeight="1" thickBot="1" x14ac:dyDescent="0.3">
      <c r="A14" s="90" t="s">
        <v>241</v>
      </c>
      <c r="B14" s="90" t="s">
        <v>276</v>
      </c>
      <c r="C14" s="90">
        <v>6610</v>
      </c>
      <c r="D14" s="90">
        <v>8226</v>
      </c>
      <c r="E14" s="92">
        <f t="shared" si="0"/>
        <v>1616</v>
      </c>
      <c r="F14" s="91">
        <f t="shared" si="1"/>
        <v>0.24447806354009077</v>
      </c>
      <c r="G14" s="90">
        <v>162</v>
      </c>
      <c r="H14" s="90"/>
      <c r="I14" s="31" t="s">
        <v>227</v>
      </c>
      <c r="J14" s="87"/>
    </row>
    <row r="15" spans="1:10" ht="15.75" customHeight="1" thickBot="1" x14ac:dyDescent="0.3">
      <c r="A15" s="90" t="s">
        <v>237</v>
      </c>
      <c r="B15" s="90" t="s">
        <v>272</v>
      </c>
      <c r="C15" s="90">
        <v>4130</v>
      </c>
      <c r="D15" s="90">
        <v>5580</v>
      </c>
      <c r="E15" s="92">
        <f t="shared" si="0"/>
        <v>1450</v>
      </c>
      <c r="F15" s="91">
        <f t="shared" si="1"/>
        <v>0.35108958837772397</v>
      </c>
      <c r="G15" s="90">
        <v>145</v>
      </c>
      <c r="H15" s="90"/>
      <c r="I15" s="31" t="s">
        <v>227</v>
      </c>
      <c r="J15" s="87"/>
    </row>
    <row r="16" spans="1:10" ht="15.75" customHeight="1" thickBot="1" x14ac:dyDescent="0.3">
      <c r="A16" s="90" t="s">
        <v>259</v>
      </c>
      <c r="B16" s="90" t="s">
        <v>294</v>
      </c>
      <c r="C16" s="90">
        <v>5956</v>
      </c>
      <c r="D16" s="90">
        <v>7243</v>
      </c>
      <c r="E16" s="92">
        <f t="shared" si="0"/>
        <v>1287</v>
      </c>
      <c r="F16" s="91">
        <f t="shared" si="1"/>
        <v>0.21608462055070518</v>
      </c>
      <c r="G16" s="90">
        <v>129</v>
      </c>
      <c r="H16" s="90"/>
      <c r="I16" s="31" t="s">
        <v>227</v>
      </c>
      <c r="J16" s="87"/>
    </row>
    <row r="17" spans="1:10" ht="15.75" customHeight="1" thickBot="1" x14ac:dyDescent="0.3">
      <c r="A17" s="90" t="s">
        <v>299</v>
      </c>
      <c r="B17" s="90" t="s">
        <v>300</v>
      </c>
      <c r="C17" s="90">
        <v>4812</v>
      </c>
      <c r="D17" s="90">
        <v>6068</v>
      </c>
      <c r="E17" s="92">
        <f t="shared" si="0"/>
        <v>1256</v>
      </c>
      <c r="F17" s="91">
        <f t="shared" si="1"/>
        <v>0.26101413133832085</v>
      </c>
      <c r="G17" s="90">
        <v>126</v>
      </c>
      <c r="H17" s="90"/>
      <c r="I17" s="31" t="s">
        <v>227</v>
      </c>
      <c r="J17" s="87"/>
    </row>
    <row r="18" spans="1:10" ht="15.75" customHeight="1" thickBot="1" x14ac:dyDescent="0.3">
      <c r="A18" s="90" t="s">
        <v>242</v>
      </c>
      <c r="B18" s="90" t="s">
        <v>277</v>
      </c>
      <c r="C18" s="90">
        <v>4775</v>
      </c>
      <c r="D18" s="90">
        <v>5975</v>
      </c>
      <c r="E18" s="92">
        <f t="shared" si="0"/>
        <v>1200</v>
      </c>
      <c r="F18" s="91">
        <f t="shared" si="1"/>
        <v>0.2513089005235602</v>
      </c>
      <c r="G18" s="90">
        <v>120</v>
      </c>
      <c r="H18" s="90"/>
      <c r="I18" s="31" t="s">
        <v>227</v>
      </c>
      <c r="J18" s="87"/>
    </row>
    <row r="19" spans="1:10" ht="15.75" customHeight="1" thickBot="1" x14ac:dyDescent="0.3">
      <c r="A19" s="90" t="s">
        <v>244</v>
      </c>
      <c r="B19" s="90" t="s">
        <v>279</v>
      </c>
      <c r="C19" s="90">
        <v>4051</v>
      </c>
      <c r="D19" s="90">
        <v>5191</v>
      </c>
      <c r="E19" s="92">
        <f t="shared" si="0"/>
        <v>1140</v>
      </c>
      <c r="F19" s="91">
        <f t="shared" si="1"/>
        <v>0.28141199703776848</v>
      </c>
      <c r="G19" s="90">
        <v>114</v>
      </c>
      <c r="H19" s="90"/>
      <c r="I19" s="31" t="s">
        <v>227</v>
      </c>
      <c r="J19" s="87"/>
    </row>
    <row r="20" spans="1:10" ht="15.75" customHeight="1" thickBot="1" x14ac:dyDescent="0.3">
      <c r="A20" s="90" t="s">
        <v>247</v>
      </c>
      <c r="B20" s="90" t="s">
        <v>282</v>
      </c>
      <c r="C20" s="90">
        <v>5020</v>
      </c>
      <c r="D20" s="90">
        <v>6071</v>
      </c>
      <c r="E20" s="92">
        <f t="shared" si="0"/>
        <v>1051</v>
      </c>
      <c r="F20" s="91">
        <f t="shared" si="1"/>
        <v>0.2093625498007968</v>
      </c>
      <c r="G20" s="90">
        <v>105</v>
      </c>
      <c r="H20" s="90"/>
      <c r="I20" s="31" t="s">
        <v>227</v>
      </c>
      <c r="J20" s="87"/>
    </row>
    <row r="21" spans="1:10" ht="15.75" customHeight="1" thickBot="1" x14ac:dyDescent="0.3">
      <c r="A21" s="90" t="s">
        <v>261</v>
      </c>
      <c r="B21" s="90" t="s">
        <v>296</v>
      </c>
      <c r="C21" s="90">
        <v>2277</v>
      </c>
      <c r="D21" s="90">
        <v>3323</v>
      </c>
      <c r="E21" s="92">
        <f t="shared" si="0"/>
        <v>1046</v>
      </c>
      <c r="F21" s="91">
        <f t="shared" si="1"/>
        <v>0.45937637241985069</v>
      </c>
      <c r="G21" s="90">
        <v>105</v>
      </c>
      <c r="H21" s="90"/>
      <c r="I21" s="31" t="s">
        <v>227</v>
      </c>
      <c r="J21" s="87"/>
    </row>
    <row r="22" spans="1:10" ht="15.75" customHeight="1" thickBot="1" x14ac:dyDescent="0.3">
      <c r="A22" s="90" t="s">
        <v>250</v>
      </c>
      <c r="B22" s="90" t="s">
        <v>285</v>
      </c>
      <c r="C22" s="90">
        <v>2762</v>
      </c>
      <c r="D22" s="90">
        <v>3622</v>
      </c>
      <c r="E22" s="92">
        <f t="shared" si="0"/>
        <v>860</v>
      </c>
      <c r="F22" s="91">
        <f t="shared" si="1"/>
        <v>0.31136857349746561</v>
      </c>
      <c r="G22" s="90">
        <v>86</v>
      </c>
      <c r="H22" s="90"/>
      <c r="I22" s="31" t="s">
        <v>227</v>
      </c>
      <c r="J22" s="87"/>
    </row>
    <row r="23" spans="1:10" ht="15.75" customHeight="1" thickBot="1" x14ac:dyDescent="0.3">
      <c r="A23" s="90" t="s">
        <v>234</v>
      </c>
      <c r="B23" s="90" t="s">
        <v>269</v>
      </c>
      <c r="C23" s="90">
        <v>3043</v>
      </c>
      <c r="D23" s="90">
        <v>3859</v>
      </c>
      <c r="E23" s="92">
        <f t="shared" si="0"/>
        <v>816</v>
      </c>
      <c r="F23" s="91">
        <f t="shared" si="1"/>
        <v>0.26815642458100558</v>
      </c>
      <c r="G23" s="90">
        <v>82</v>
      </c>
      <c r="H23" s="90"/>
      <c r="I23" s="31" t="s">
        <v>227</v>
      </c>
      <c r="J23" s="87"/>
    </row>
    <row r="24" spans="1:10" ht="15.75" customHeight="1" thickBot="1" x14ac:dyDescent="0.3">
      <c r="A24" s="90" t="s">
        <v>305</v>
      </c>
      <c r="B24" s="90" t="s">
        <v>306</v>
      </c>
      <c r="C24" s="90">
        <v>2711</v>
      </c>
      <c r="D24" s="90">
        <v>3463</v>
      </c>
      <c r="E24" s="92">
        <f t="shared" si="0"/>
        <v>752</v>
      </c>
      <c r="F24" s="91">
        <f t="shared" si="1"/>
        <v>0.27738841755809662</v>
      </c>
      <c r="G24" s="90">
        <v>75</v>
      </c>
      <c r="H24" s="90"/>
      <c r="I24" s="31" t="s">
        <v>227</v>
      </c>
      <c r="J24" s="87"/>
    </row>
    <row r="25" spans="1:10" ht="15.75" customHeight="1" thickBot="1" x14ac:dyDescent="0.3">
      <c r="A25" s="90" t="s">
        <v>257</v>
      </c>
      <c r="B25" s="90" t="s">
        <v>292</v>
      </c>
      <c r="C25" s="90">
        <v>6276</v>
      </c>
      <c r="D25" s="90">
        <v>7013</v>
      </c>
      <c r="E25" s="92">
        <f t="shared" si="0"/>
        <v>737</v>
      </c>
      <c r="F25" s="91">
        <f t="shared" si="1"/>
        <v>0.1174314850223072</v>
      </c>
      <c r="G25" s="90">
        <v>74</v>
      </c>
      <c r="H25" s="90"/>
      <c r="I25" s="31" t="s">
        <v>227</v>
      </c>
      <c r="J25" s="87"/>
    </row>
    <row r="26" spans="1:10" ht="15.75" customHeight="1" thickBot="1" x14ac:dyDescent="0.3">
      <c r="A26" s="90" t="s">
        <v>252</v>
      </c>
      <c r="B26" s="90" t="s">
        <v>287</v>
      </c>
      <c r="C26" s="90">
        <v>4693</v>
      </c>
      <c r="D26" s="90">
        <v>5433</v>
      </c>
      <c r="E26" s="92">
        <f t="shared" si="0"/>
        <v>740</v>
      </c>
      <c r="F26" s="91">
        <f t="shared" si="1"/>
        <v>0.15768165352652888</v>
      </c>
      <c r="G26" s="90">
        <v>74</v>
      </c>
      <c r="H26" s="90"/>
      <c r="I26" s="31" t="s">
        <v>227</v>
      </c>
      <c r="J26" s="87"/>
    </row>
    <row r="27" spans="1:10" s="88" customFormat="1" ht="15.75" customHeight="1" thickBot="1" x14ac:dyDescent="0.3">
      <c r="A27" s="90" t="s">
        <v>311</v>
      </c>
      <c r="B27" s="90" t="s">
        <v>312</v>
      </c>
      <c r="C27" s="90">
        <v>1422</v>
      </c>
      <c r="D27" s="90">
        <v>2156</v>
      </c>
      <c r="E27" s="92">
        <f t="shared" si="0"/>
        <v>734</v>
      </c>
      <c r="F27" s="91">
        <f t="shared" si="1"/>
        <v>0.5161744022503516</v>
      </c>
      <c r="G27" s="90">
        <v>73</v>
      </c>
      <c r="H27" s="90"/>
      <c r="I27" s="31" t="s">
        <v>227</v>
      </c>
      <c r="J27" s="89"/>
    </row>
    <row r="28" spans="1:10" s="88" customFormat="1" ht="15.75" customHeight="1" thickBot="1" x14ac:dyDescent="0.3">
      <c r="A28" s="90" t="s">
        <v>246</v>
      </c>
      <c r="B28" s="90" t="s">
        <v>281</v>
      </c>
      <c r="C28" s="90">
        <v>3486</v>
      </c>
      <c r="D28" s="90">
        <v>4194</v>
      </c>
      <c r="E28" s="92">
        <f t="shared" si="0"/>
        <v>708</v>
      </c>
      <c r="F28" s="91">
        <f t="shared" si="1"/>
        <v>0.20309810671256454</v>
      </c>
      <c r="G28" s="90">
        <v>71</v>
      </c>
      <c r="H28" s="90"/>
      <c r="I28" s="31" t="s">
        <v>227</v>
      </c>
      <c r="J28" s="89"/>
    </row>
    <row r="29" spans="1:10" s="88" customFormat="1" ht="15.75" customHeight="1" thickBot="1" x14ac:dyDescent="0.3">
      <c r="A29" s="90" t="s">
        <v>229</v>
      </c>
      <c r="B29" s="90" t="s">
        <v>264</v>
      </c>
      <c r="C29" s="90">
        <v>1547</v>
      </c>
      <c r="D29" s="90">
        <v>2222</v>
      </c>
      <c r="E29" s="92">
        <f t="shared" si="0"/>
        <v>675</v>
      </c>
      <c r="F29" s="91">
        <f t="shared" si="1"/>
        <v>0.4363283775048481</v>
      </c>
      <c r="G29" s="90">
        <v>68</v>
      </c>
      <c r="H29" s="90"/>
      <c r="I29" s="31" t="s">
        <v>227</v>
      </c>
      <c r="J29" s="89"/>
    </row>
    <row r="30" spans="1:10" ht="15.75" customHeight="1" thickBot="1" x14ac:dyDescent="0.3">
      <c r="A30" s="90" t="s">
        <v>307</v>
      </c>
      <c r="B30" s="90" t="s">
        <v>308</v>
      </c>
      <c r="C30" s="90">
        <v>1560</v>
      </c>
      <c r="D30" s="90">
        <v>2177</v>
      </c>
      <c r="E30" s="92">
        <f t="shared" si="0"/>
        <v>617</v>
      </c>
      <c r="F30" s="91">
        <f t="shared" si="1"/>
        <v>0.3955128205128205</v>
      </c>
      <c r="G30" s="90">
        <v>62</v>
      </c>
      <c r="H30" s="90"/>
      <c r="I30" s="31" t="s">
        <v>227</v>
      </c>
      <c r="J30" s="87"/>
    </row>
    <row r="31" spans="1:10" ht="15.75" customHeight="1" thickBot="1" x14ac:dyDescent="0.3">
      <c r="A31" s="90" t="s">
        <v>232</v>
      </c>
      <c r="B31" s="90" t="s">
        <v>267</v>
      </c>
      <c r="C31" s="90">
        <v>1506</v>
      </c>
      <c r="D31" s="90">
        <v>2115</v>
      </c>
      <c r="E31" s="92">
        <f t="shared" si="0"/>
        <v>609</v>
      </c>
      <c r="F31" s="91">
        <f t="shared" si="1"/>
        <v>0.40438247011952189</v>
      </c>
      <c r="G31" s="90">
        <v>61</v>
      </c>
      <c r="H31" s="90"/>
      <c r="I31" s="31" t="s">
        <v>227</v>
      </c>
      <c r="J31" s="87"/>
    </row>
    <row r="32" spans="1:10" ht="15.75" customHeight="1" thickBot="1" x14ac:dyDescent="0.3">
      <c r="A32" s="90" t="s">
        <v>245</v>
      </c>
      <c r="B32" s="90" t="s">
        <v>280</v>
      </c>
      <c r="C32" s="90">
        <v>1304</v>
      </c>
      <c r="D32" s="90">
        <v>1904</v>
      </c>
      <c r="E32" s="92">
        <f t="shared" si="0"/>
        <v>600</v>
      </c>
      <c r="F32" s="91">
        <f t="shared" si="1"/>
        <v>0.46012269938650308</v>
      </c>
      <c r="G32" s="90">
        <v>60</v>
      </c>
      <c r="H32" s="90"/>
      <c r="I32" s="31" t="s">
        <v>227</v>
      </c>
      <c r="J32" s="87"/>
    </row>
    <row r="33" spans="1:10" ht="15.75" customHeight="1" thickBot="1" x14ac:dyDescent="0.3">
      <c r="A33" s="90" t="s">
        <v>258</v>
      </c>
      <c r="B33" s="90" t="s">
        <v>293</v>
      </c>
      <c r="C33" s="90">
        <v>3309</v>
      </c>
      <c r="D33" s="90">
        <v>3897</v>
      </c>
      <c r="E33" s="92">
        <f t="shared" si="0"/>
        <v>588</v>
      </c>
      <c r="F33" s="91">
        <f t="shared" si="1"/>
        <v>0.17769718948322757</v>
      </c>
      <c r="G33" s="90">
        <v>59</v>
      </c>
      <c r="H33" s="90"/>
      <c r="I33" s="31" t="s">
        <v>227</v>
      </c>
      <c r="J33" s="87"/>
    </row>
    <row r="34" spans="1:10" ht="15.75" customHeight="1" thickBot="1" x14ac:dyDescent="0.3">
      <c r="A34" s="90" t="s">
        <v>251</v>
      </c>
      <c r="B34" s="90" t="s">
        <v>286</v>
      </c>
      <c r="C34" s="90">
        <v>2079</v>
      </c>
      <c r="D34" s="90">
        <v>2666</v>
      </c>
      <c r="E34" s="92">
        <f t="shared" si="0"/>
        <v>587</v>
      </c>
      <c r="F34" s="91">
        <f t="shared" si="1"/>
        <v>0.28234728234728235</v>
      </c>
      <c r="G34" s="90">
        <v>59</v>
      </c>
      <c r="H34" s="90"/>
      <c r="I34" s="31" t="s">
        <v>227</v>
      </c>
      <c r="J34" s="87"/>
    </row>
    <row r="35" spans="1:10" ht="15.75" customHeight="1" thickBot="1" x14ac:dyDescent="0.3">
      <c r="A35" s="90" t="s">
        <v>243</v>
      </c>
      <c r="B35" s="90" t="s">
        <v>278</v>
      </c>
      <c r="C35" s="90">
        <v>2257</v>
      </c>
      <c r="D35" s="90">
        <v>2823</v>
      </c>
      <c r="E35" s="92">
        <f t="shared" si="0"/>
        <v>566</v>
      </c>
      <c r="F35" s="91">
        <f t="shared" si="1"/>
        <v>0.25077536552946389</v>
      </c>
      <c r="G35" s="90">
        <v>57</v>
      </c>
      <c r="H35" s="90"/>
      <c r="I35" s="31" t="s">
        <v>227</v>
      </c>
      <c r="J35" s="87"/>
    </row>
    <row r="36" spans="1:10" ht="15.75" customHeight="1" thickBot="1" x14ac:dyDescent="0.3">
      <c r="A36" s="90" t="s">
        <v>301</v>
      </c>
      <c r="B36" s="90" t="s">
        <v>302</v>
      </c>
      <c r="C36" s="90">
        <v>2053</v>
      </c>
      <c r="D36" s="90">
        <v>2621</v>
      </c>
      <c r="E36" s="92">
        <f t="shared" si="0"/>
        <v>568</v>
      </c>
      <c r="F36" s="91">
        <f t="shared" si="1"/>
        <v>0.27666829030686801</v>
      </c>
      <c r="G36" s="90">
        <v>57</v>
      </c>
      <c r="H36" s="90"/>
      <c r="I36" s="31" t="s">
        <v>227</v>
      </c>
      <c r="J36" s="87"/>
    </row>
    <row r="37" spans="1:10" ht="15.75" customHeight="1" thickBot="1" x14ac:dyDescent="0.3">
      <c r="A37" s="90" t="s">
        <v>230</v>
      </c>
      <c r="B37" s="90" t="s">
        <v>265</v>
      </c>
      <c r="C37" s="90">
        <v>1681</v>
      </c>
      <c r="D37" s="90">
        <v>2239</v>
      </c>
      <c r="E37" s="92">
        <f t="shared" si="0"/>
        <v>558</v>
      </c>
      <c r="F37" s="91">
        <f t="shared" si="1"/>
        <v>0.33194527067221891</v>
      </c>
      <c r="G37" s="90">
        <v>56</v>
      </c>
      <c r="H37" s="90"/>
      <c r="I37" s="31" t="s">
        <v>227</v>
      </c>
      <c r="J37" s="87"/>
    </row>
    <row r="38" spans="1:10" ht="15.75" customHeight="1" thickBot="1" x14ac:dyDescent="0.3">
      <c r="A38" s="90" t="s">
        <v>254</v>
      </c>
      <c r="B38" s="90" t="s">
        <v>289</v>
      </c>
      <c r="C38" s="90">
        <v>3508</v>
      </c>
      <c r="D38" s="90">
        <v>4051</v>
      </c>
      <c r="E38" s="92">
        <f t="shared" si="0"/>
        <v>543</v>
      </c>
      <c r="F38" s="91">
        <f t="shared" si="1"/>
        <v>0.15478905359179018</v>
      </c>
      <c r="G38" s="90">
        <v>54</v>
      </c>
      <c r="H38" s="90"/>
      <c r="I38" s="31" t="s">
        <v>227</v>
      </c>
      <c r="J38" s="87"/>
    </row>
    <row r="39" spans="1:10" ht="15.75" customHeight="1" thickBot="1" x14ac:dyDescent="0.3">
      <c r="A39" s="90" t="s">
        <v>319</v>
      </c>
      <c r="B39" s="90" t="s">
        <v>320</v>
      </c>
      <c r="C39" s="90">
        <v>1340</v>
      </c>
      <c r="D39" s="90">
        <v>1884</v>
      </c>
      <c r="E39" s="92">
        <f t="shared" si="0"/>
        <v>544</v>
      </c>
      <c r="F39" s="91">
        <f t="shared" si="1"/>
        <v>0.40597014925373132</v>
      </c>
      <c r="G39" s="90">
        <v>54</v>
      </c>
      <c r="H39" s="90"/>
      <c r="I39" s="31" t="s">
        <v>227</v>
      </c>
      <c r="J39" s="87"/>
    </row>
    <row r="40" spans="1:10" ht="15.75" customHeight="1" thickBot="1" x14ac:dyDescent="0.3">
      <c r="A40" s="90" t="s">
        <v>260</v>
      </c>
      <c r="B40" s="90" t="s">
        <v>295</v>
      </c>
      <c r="C40" s="90">
        <v>1978</v>
      </c>
      <c r="D40" s="90">
        <v>2486</v>
      </c>
      <c r="E40" s="92">
        <f t="shared" si="0"/>
        <v>508</v>
      </c>
      <c r="F40" s="91">
        <f t="shared" si="1"/>
        <v>0.25682507583417591</v>
      </c>
      <c r="G40" s="90">
        <v>51</v>
      </c>
      <c r="H40" s="90"/>
      <c r="I40" s="31" t="s">
        <v>227</v>
      </c>
      <c r="J40" s="87"/>
    </row>
    <row r="41" spans="1:10" ht="15.75" customHeight="1" thickBot="1" x14ac:dyDescent="0.3">
      <c r="A41" s="90" t="s">
        <v>235</v>
      </c>
      <c r="B41" s="90" t="s">
        <v>270</v>
      </c>
      <c r="C41" s="90">
        <v>2069</v>
      </c>
      <c r="D41" s="90">
        <v>2555</v>
      </c>
      <c r="E41" s="92">
        <f t="shared" si="0"/>
        <v>486</v>
      </c>
      <c r="F41" s="91">
        <f t="shared" si="1"/>
        <v>0.23489608506524892</v>
      </c>
      <c r="G41" s="90">
        <v>49</v>
      </c>
      <c r="H41" s="90"/>
      <c r="I41" s="31" t="s">
        <v>227</v>
      </c>
      <c r="J41" s="87"/>
    </row>
    <row r="42" spans="1:10" ht="15.75" customHeight="1" thickBot="1" x14ac:dyDescent="0.3">
      <c r="A42" s="90" t="s">
        <v>315</v>
      </c>
      <c r="B42" s="90" t="s">
        <v>316</v>
      </c>
      <c r="C42" s="90">
        <v>1165</v>
      </c>
      <c r="D42" s="90">
        <v>1648</v>
      </c>
      <c r="E42" s="92">
        <f t="shared" si="0"/>
        <v>483</v>
      </c>
      <c r="F42" s="91">
        <f t="shared" si="1"/>
        <v>0.41459227467811161</v>
      </c>
      <c r="G42" s="90">
        <v>48</v>
      </c>
      <c r="H42" s="90"/>
      <c r="I42" s="31" t="s">
        <v>227</v>
      </c>
      <c r="J42" s="87"/>
    </row>
    <row r="43" spans="1:10" ht="15.75" customHeight="1" thickBot="1" x14ac:dyDescent="0.3">
      <c r="A43" s="90" t="s">
        <v>321</v>
      </c>
      <c r="B43" s="90" t="s">
        <v>322</v>
      </c>
      <c r="C43" s="90">
        <v>1164</v>
      </c>
      <c r="D43" s="90">
        <v>1605</v>
      </c>
      <c r="E43" s="92">
        <f t="shared" si="0"/>
        <v>441</v>
      </c>
      <c r="F43" s="91">
        <f t="shared" si="1"/>
        <v>0.37886597938144329</v>
      </c>
      <c r="G43" s="90">
        <v>44</v>
      </c>
      <c r="H43" s="90"/>
      <c r="I43" s="31" t="s">
        <v>227</v>
      </c>
      <c r="J43" s="87"/>
    </row>
    <row r="44" spans="1:10" ht="15.75" customHeight="1" thickBot="1" x14ac:dyDescent="0.3">
      <c r="A44" s="90" t="s">
        <v>255</v>
      </c>
      <c r="B44" s="90" t="s">
        <v>290</v>
      </c>
      <c r="C44" s="90">
        <v>2095</v>
      </c>
      <c r="D44" s="90">
        <v>2514</v>
      </c>
      <c r="E44" s="92">
        <f t="shared" si="0"/>
        <v>419</v>
      </c>
      <c r="F44" s="91">
        <f t="shared" si="1"/>
        <v>0.2</v>
      </c>
      <c r="G44" s="90">
        <v>42</v>
      </c>
      <c r="H44" s="90"/>
      <c r="I44" s="31" t="s">
        <v>227</v>
      </c>
      <c r="J44" s="87"/>
    </row>
    <row r="45" spans="1:10" ht="15.75" customHeight="1" thickBot="1" x14ac:dyDescent="0.3">
      <c r="A45" s="90" t="s">
        <v>233</v>
      </c>
      <c r="B45" s="90" t="s">
        <v>268</v>
      </c>
      <c r="C45" s="90">
        <v>1771</v>
      </c>
      <c r="D45" s="90">
        <v>2157</v>
      </c>
      <c r="E45" s="92">
        <f t="shared" si="0"/>
        <v>386</v>
      </c>
      <c r="F45" s="91">
        <f t="shared" si="1"/>
        <v>0.21795595708639187</v>
      </c>
      <c r="G45" s="90">
        <v>39</v>
      </c>
      <c r="H45" s="90"/>
      <c r="I45" s="31" t="s">
        <v>227</v>
      </c>
      <c r="J45" s="87"/>
    </row>
    <row r="46" spans="1:10" ht="15.75" customHeight="1" thickBot="1" x14ac:dyDescent="0.3">
      <c r="A46" s="90" t="s">
        <v>238</v>
      </c>
      <c r="B46" s="90" t="s">
        <v>273</v>
      </c>
      <c r="C46" s="90">
        <v>1707</v>
      </c>
      <c r="D46" s="90">
        <v>2090</v>
      </c>
      <c r="E46" s="92">
        <f t="shared" si="0"/>
        <v>383</v>
      </c>
      <c r="F46" s="91">
        <f t="shared" si="1"/>
        <v>0.22437024018746338</v>
      </c>
      <c r="G46" s="90">
        <v>38</v>
      </c>
      <c r="H46" s="90"/>
      <c r="I46" s="31" t="s">
        <v>227</v>
      </c>
      <c r="J46" s="87"/>
    </row>
    <row r="47" spans="1:10" ht="15.75" customHeight="1" thickBot="1" x14ac:dyDescent="0.3">
      <c r="A47" s="90" t="s">
        <v>231</v>
      </c>
      <c r="B47" s="90" t="s">
        <v>266</v>
      </c>
      <c r="C47" s="90">
        <v>975</v>
      </c>
      <c r="D47" s="90">
        <v>1352</v>
      </c>
      <c r="E47" s="92">
        <f t="shared" si="0"/>
        <v>377</v>
      </c>
      <c r="F47" s="91">
        <f t="shared" si="1"/>
        <v>0.38666666666666666</v>
      </c>
      <c r="G47" s="90">
        <v>38</v>
      </c>
      <c r="H47" s="90"/>
      <c r="I47" s="31" t="s">
        <v>227</v>
      </c>
      <c r="J47" s="87"/>
    </row>
    <row r="48" spans="1:10" ht="15.75" customHeight="1" thickBot="1" x14ac:dyDescent="0.3">
      <c r="A48" s="90" t="s">
        <v>313</v>
      </c>
      <c r="B48" s="90" t="s">
        <v>314</v>
      </c>
      <c r="C48" s="90">
        <v>992</v>
      </c>
      <c r="D48" s="90">
        <v>1353</v>
      </c>
      <c r="E48" s="92">
        <f t="shared" si="0"/>
        <v>361</v>
      </c>
      <c r="F48" s="91">
        <f t="shared" si="1"/>
        <v>0.36391129032258063</v>
      </c>
      <c r="G48" s="90">
        <v>36</v>
      </c>
      <c r="H48" s="90"/>
      <c r="I48" s="31" t="s">
        <v>227</v>
      </c>
      <c r="J48" s="87"/>
    </row>
    <row r="49" spans="1:10" ht="15.75" customHeight="1" thickBot="1" x14ac:dyDescent="0.3">
      <c r="A49" s="90" t="s">
        <v>303</v>
      </c>
      <c r="B49" s="90" t="s">
        <v>304</v>
      </c>
      <c r="C49" s="90">
        <v>1147</v>
      </c>
      <c r="D49" s="90">
        <v>1488</v>
      </c>
      <c r="E49" s="92">
        <f t="shared" si="0"/>
        <v>341</v>
      </c>
      <c r="F49" s="91">
        <f t="shared" si="1"/>
        <v>0.29729729729729731</v>
      </c>
      <c r="G49" s="90">
        <v>34</v>
      </c>
      <c r="H49" s="90"/>
      <c r="I49" s="31" t="s">
        <v>227</v>
      </c>
      <c r="J49" s="87"/>
    </row>
    <row r="50" spans="1:10" ht="15.75" customHeight="1" thickBot="1" x14ac:dyDescent="0.3">
      <c r="A50" s="90" t="s">
        <v>323</v>
      </c>
      <c r="B50" s="90" t="s">
        <v>324</v>
      </c>
      <c r="C50" s="90">
        <v>617</v>
      </c>
      <c r="D50" s="90">
        <v>961</v>
      </c>
      <c r="E50" s="92">
        <f t="shared" si="0"/>
        <v>344</v>
      </c>
      <c r="F50" s="91">
        <f t="shared" si="1"/>
        <v>0.55753646677471635</v>
      </c>
      <c r="G50" s="90">
        <v>34</v>
      </c>
      <c r="H50" s="90"/>
      <c r="I50" s="31" t="s">
        <v>227</v>
      </c>
      <c r="J50" s="87"/>
    </row>
    <row r="51" spans="1:10" ht="15.75" customHeight="1" thickBot="1" x14ac:dyDescent="0.3">
      <c r="A51" s="90" t="s">
        <v>325</v>
      </c>
      <c r="B51" s="90" t="s">
        <v>326</v>
      </c>
      <c r="C51" s="90">
        <v>1221</v>
      </c>
      <c r="D51" s="90">
        <v>1548</v>
      </c>
      <c r="E51" s="92">
        <f t="shared" si="0"/>
        <v>327</v>
      </c>
      <c r="F51" s="91">
        <f t="shared" si="1"/>
        <v>0.26781326781326781</v>
      </c>
      <c r="G51" s="90">
        <v>33</v>
      </c>
      <c r="H51" s="90"/>
      <c r="I51" s="31" t="s">
        <v>227</v>
      </c>
      <c r="J51" s="87"/>
    </row>
    <row r="52" spans="1:10" ht="15.75" customHeight="1" thickBot="1" x14ac:dyDescent="0.3">
      <c r="A52" s="90" t="s">
        <v>309</v>
      </c>
      <c r="B52" s="90" t="s">
        <v>310</v>
      </c>
      <c r="C52" s="90">
        <v>2210</v>
      </c>
      <c r="D52" s="90">
        <v>2533</v>
      </c>
      <c r="E52" s="92">
        <f t="shared" si="0"/>
        <v>323</v>
      </c>
      <c r="F52" s="91">
        <f t="shared" si="1"/>
        <v>0.14615384615384616</v>
      </c>
      <c r="G52" s="90">
        <v>32</v>
      </c>
      <c r="H52" s="90"/>
      <c r="I52" s="31" t="s">
        <v>227</v>
      </c>
      <c r="J52" s="87"/>
    </row>
    <row r="53" spans="1:10" ht="15.75" customHeight="1" thickBot="1" x14ac:dyDescent="0.3">
      <c r="A53" s="90" t="s">
        <v>327</v>
      </c>
      <c r="B53" s="90" t="s">
        <v>328</v>
      </c>
      <c r="C53" s="90">
        <v>1042</v>
      </c>
      <c r="D53" s="90">
        <v>1363</v>
      </c>
      <c r="E53" s="92">
        <f t="shared" si="0"/>
        <v>321</v>
      </c>
      <c r="F53" s="91">
        <f t="shared" si="1"/>
        <v>0.30806142034548945</v>
      </c>
      <c r="G53" s="90">
        <v>32</v>
      </c>
      <c r="H53" s="90"/>
      <c r="I53" s="31" t="s">
        <v>227</v>
      </c>
      <c r="J53" s="87"/>
    </row>
    <row r="54" spans="1:10" ht="15.75" customHeight="1" thickBot="1" x14ac:dyDescent="0.3">
      <c r="A54" s="90" t="s">
        <v>256</v>
      </c>
      <c r="B54" s="90" t="s">
        <v>291</v>
      </c>
      <c r="C54" s="90">
        <v>1082</v>
      </c>
      <c r="D54" s="90">
        <v>1371</v>
      </c>
      <c r="E54" s="92">
        <f t="shared" si="0"/>
        <v>289</v>
      </c>
      <c r="F54" s="91">
        <f t="shared" si="1"/>
        <v>0.26709796672828096</v>
      </c>
      <c r="G54" s="90">
        <v>29</v>
      </c>
      <c r="H54" s="90"/>
      <c r="I54" s="31" t="s">
        <v>227</v>
      </c>
      <c r="J54" s="87"/>
    </row>
    <row r="55" spans="1:10" ht="15.75" customHeight="1" thickBot="1" x14ac:dyDescent="0.3">
      <c r="A55" s="90" t="s">
        <v>236</v>
      </c>
      <c r="B55" s="90" t="s">
        <v>271</v>
      </c>
      <c r="C55" s="90">
        <v>1097</v>
      </c>
      <c r="D55" s="90">
        <v>1381</v>
      </c>
      <c r="E55" s="92">
        <f t="shared" si="0"/>
        <v>284</v>
      </c>
      <c r="F55" s="91">
        <f t="shared" si="1"/>
        <v>0.25888787602552416</v>
      </c>
      <c r="G55" s="90">
        <v>28</v>
      </c>
      <c r="H55" s="90"/>
      <c r="I55" s="31" t="s">
        <v>227</v>
      </c>
      <c r="J55" s="87"/>
    </row>
    <row r="56" spans="1:10" ht="15.75" customHeight="1" x14ac:dyDescent="0.25">
      <c r="A56" s="90" t="s">
        <v>317</v>
      </c>
      <c r="B56" s="90" t="s">
        <v>318</v>
      </c>
      <c r="C56" s="90">
        <v>1518</v>
      </c>
      <c r="D56" s="90">
        <v>1789</v>
      </c>
      <c r="E56" s="92">
        <f t="shared" si="0"/>
        <v>271</v>
      </c>
      <c r="F56" s="91">
        <f t="shared" si="1"/>
        <v>0.1785243741765481</v>
      </c>
      <c r="G56" s="90">
        <v>27</v>
      </c>
      <c r="H56" s="90"/>
      <c r="I56" s="31" t="s">
        <v>227</v>
      </c>
      <c r="J56" s="86"/>
    </row>
    <row r="57" spans="1:10" x14ac:dyDescent="0.25">
      <c r="H57" s="30"/>
      <c r="I57" s="30"/>
    </row>
    <row r="58" spans="1:10" hidden="1" x14ac:dyDescent="0.25">
      <c r="A58" s="85" t="s">
        <v>16</v>
      </c>
    </row>
  </sheetData>
  <mergeCells count="1">
    <mergeCell ref="A5:G5"/>
  </mergeCells>
  <pageMargins left="0.7" right="0.7" top="0.75" bottom="0.75" header="0.3" footer="0.3"/>
  <pageSetup paperSize="5" scale="74" fitToHeight="0" orientation="landscape"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showGridLines="0" zoomScale="70" zoomScaleNormal="70" zoomScaleSheetLayoutView="100" workbookViewId="0">
      <selection activeCell="H22" sqref="H22"/>
    </sheetView>
  </sheetViews>
  <sheetFormatPr defaultColWidth="0" defaultRowHeight="14.4" zeroHeight="1" x14ac:dyDescent="0.3"/>
  <cols>
    <col min="1" max="1" width="43.09765625" style="45" customWidth="1"/>
    <col min="2" max="2" width="39.69921875" style="45" customWidth="1"/>
    <col min="3" max="3" width="21.09765625" style="45" customWidth="1"/>
    <col min="4" max="4" width="13.09765625" style="45" customWidth="1"/>
    <col min="5" max="5" width="15" style="45" customWidth="1"/>
    <col min="6" max="6" width="11.09765625" style="45" customWidth="1"/>
    <col min="7" max="7" width="21.5" style="45" customWidth="1"/>
    <col min="8" max="8" width="25.59765625" style="45" customWidth="1"/>
    <col min="9" max="9" width="24" style="45" customWidth="1"/>
    <col min="10" max="10" width="1.3984375" style="45" hidden="1" customWidth="1"/>
    <col min="11" max="16384" width="8" style="50" hidden="1"/>
  </cols>
  <sheetData>
    <row r="1" spans="1:11" ht="18" thickBot="1" x14ac:dyDescent="0.35">
      <c r="A1" s="113" t="s">
        <v>83</v>
      </c>
      <c r="B1" s="44"/>
      <c r="D1" s="46"/>
      <c r="F1" s="47"/>
      <c r="G1" s="48"/>
      <c r="H1" s="47"/>
      <c r="I1" s="46"/>
      <c r="J1" s="49"/>
    </row>
    <row r="2" spans="1:11" s="56" customFormat="1" ht="9.75" customHeight="1" thickBot="1" x14ac:dyDescent="0.35">
      <c r="A2" s="51"/>
      <c r="B2" s="52"/>
      <c r="C2" s="53"/>
      <c r="D2" s="53"/>
      <c r="E2" s="53"/>
      <c r="F2" s="53"/>
      <c r="G2" s="54"/>
      <c r="H2" s="53"/>
      <c r="I2" s="53"/>
      <c r="J2" s="55"/>
    </row>
    <row r="3" spans="1:11" s="63" customFormat="1" ht="39.9" customHeight="1" thickBot="1" x14ac:dyDescent="0.35">
      <c r="A3" s="15" t="s">
        <v>1</v>
      </c>
      <c r="B3" s="16" t="s">
        <v>191</v>
      </c>
      <c r="C3" s="84" t="s">
        <v>2</v>
      </c>
      <c r="D3" s="136">
        <v>45663</v>
      </c>
      <c r="E3" s="57"/>
      <c r="F3" s="58"/>
      <c r="G3" s="59"/>
      <c r="H3" s="60"/>
      <c r="I3" s="61"/>
      <c r="J3" s="62"/>
    </row>
    <row r="4" spans="1:11" s="56" customFormat="1" ht="7.5" customHeight="1" thickBot="1" x14ac:dyDescent="0.35">
      <c r="A4" s="64"/>
      <c r="B4" s="65"/>
      <c r="C4" s="66"/>
      <c r="D4" s="67"/>
      <c r="E4" s="68"/>
      <c r="F4" s="67"/>
      <c r="G4" s="53"/>
      <c r="H4" s="53"/>
      <c r="I4" s="53"/>
      <c r="J4" s="69"/>
    </row>
    <row r="5" spans="1:11" ht="18" thickBot="1" x14ac:dyDescent="0.35">
      <c r="A5" s="131" t="s">
        <v>82</v>
      </c>
      <c r="B5" s="114"/>
      <c r="C5" s="114"/>
      <c r="D5" s="114"/>
      <c r="E5" s="114"/>
      <c r="F5" s="114"/>
      <c r="G5" s="114"/>
      <c r="H5" s="114"/>
      <c r="I5" s="115"/>
      <c r="J5" s="116" t="s">
        <v>13</v>
      </c>
      <c r="K5" s="70"/>
    </row>
    <row r="6" spans="1:11" ht="18" thickBot="1" x14ac:dyDescent="0.35">
      <c r="A6" s="132" t="s">
        <v>93</v>
      </c>
      <c r="B6" s="125"/>
      <c r="C6" s="125"/>
      <c r="D6" s="125"/>
      <c r="E6" s="125"/>
      <c r="F6" s="125"/>
      <c r="G6" s="125"/>
      <c r="H6" s="125"/>
      <c r="I6" s="126"/>
      <c r="J6" s="116"/>
      <c r="K6" s="70"/>
    </row>
    <row r="7" spans="1:11" ht="16.2" thickBot="1" x14ac:dyDescent="0.35">
      <c r="A7" s="73" t="s">
        <v>76</v>
      </c>
      <c r="B7" s="74" t="s">
        <v>78</v>
      </c>
      <c r="C7" s="74" t="s">
        <v>84</v>
      </c>
      <c r="D7" s="74" t="s">
        <v>85</v>
      </c>
      <c r="E7" s="74" t="s">
        <v>88</v>
      </c>
      <c r="F7" s="74" t="s">
        <v>87</v>
      </c>
      <c r="G7" s="74" t="s">
        <v>14</v>
      </c>
      <c r="H7" s="74" t="s">
        <v>15</v>
      </c>
      <c r="I7" s="75" t="s">
        <v>81</v>
      </c>
      <c r="J7" s="71"/>
    </row>
    <row r="8" spans="1:11" ht="16.2" thickBot="1" x14ac:dyDescent="0.35">
      <c r="A8" s="124">
        <v>2211</v>
      </c>
      <c r="B8" s="124" t="s">
        <v>194</v>
      </c>
      <c r="C8" s="124">
        <v>1721</v>
      </c>
      <c r="D8" s="124">
        <v>2296</v>
      </c>
      <c r="E8" s="124">
        <f>D8-C8</f>
        <v>575</v>
      </c>
      <c r="F8" s="123">
        <f>IFERROR((D8-C8)/C8,"")</f>
        <v>0.33410807669959325</v>
      </c>
      <c r="G8" s="124" t="s">
        <v>225</v>
      </c>
      <c r="H8" s="76"/>
      <c r="I8" s="77" t="s">
        <v>227</v>
      </c>
      <c r="J8" s="72"/>
    </row>
    <row r="9" spans="1:11" ht="16.2" thickBot="1" x14ac:dyDescent="0.35">
      <c r="A9" s="124">
        <v>2361</v>
      </c>
      <c r="B9" s="124" t="s">
        <v>195</v>
      </c>
      <c r="C9" s="124">
        <v>3065</v>
      </c>
      <c r="D9" s="124">
        <v>2800</v>
      </c>
      <c r="E9" s="124">
        <f t="shared" ref="E9:G57" si="0">D9-C9</f>
        <v>-265</v>
      </c>
      <c r="F9" s="123">
        <f t="shared" ref="F9:F57" si="1">IFERROR((D9-C9)/C9,"")</f>
        <v>-8.6460032626427402E-2</v>
      </c>
      <c r="G9" s="124" t="s">
        <v>226</v>
      </c>
      <c r="H9" s="76" t="s">
        <v>228</v>
      </c>
      <c r="I9" s="77" t="s">
        <v>227</v>
      </c>
      <c r="J9" s="72"/>
    </row>
    <row r="10" spans="1:11" ht="16.2" thickBot="1" x14ac:dyDescent="0.35">
      <c r="A10" s="124">
        <v>2371</v>
      </c>
      <c r="B10" s="124" t="s">
        <v>196</v>
      </c>
      <c r="C10" s="124">
        <v>3508</v>
      </c>
      <c r="D10" s="124">
        <v>4711</v>
      </c>
      <c r="E10" s="124">
        <f t="shared" si="0"/>
        <v>1203</v>
      </c>
      <c r="F10" s="123">
        <f t="shared" si="1"/>
        <v>0.34293044469783351</v>
      </c>
      <c r="G10" s="124" t="s">
        <v>225</v>
      </c>
      <c r="H10" s="76"/>
      <c r="I10" s="77" t="s">
        <v>227</v>
      </c>
      <c r="J10" s="72"/>
    </row>
    <row r="11" spans="1:11" ht="16.2" thickBot="1" x14ac:dyDescent="0.35">
      <c r="A11" s="124">
        <v>2381</v>
      </c>
      <c r="B11" s="124" t="s">
        <v>197</v>
      </c>
      <c r="C11" s="124">
        <v>4570</v>
      </c>
      <c r="D11" s="124">
        <v>6205</v>
      </c>
      <c r="E11" s="124">
        <f t="shared" si="0"/>
        <v>1635</v>
      </c>
      <c r="F11" s="123">
        <f t="shared" si="1"/>
        <v>0.35776805251641136</v>
      </c>
      <c r="G11" s="124" t="s">
        <v>226</v>
      </c>
      <c r="H11" s="76"/>
      <c r="I11" s="77" t="s">
        <v>227</v>
      </c>
      <c r="J11" s="72"/>
    </row>
    <row r="12" spans="1:11" ht="16.2" thickBot="1" x14ac:dyDescent="0.35">
      <c r="A12" s="124">
        <v>2389</v>
      </c>
      <c r="B12" s="124" t="s">
        <v>198</v>
      </c>
      <c r="C12" s="124">
        <v>4121</v>
      </c>
      <c r="D12" s="124">
        <v>5005</v>
      </c>
      <c r="E12" s="124">
        <f t="shared" si="0"/>
        <v>884</v>
      </c>
      <c r="F12" s="123">
        <f t="shared" si="1"/>
        <v>0.21451104100946372</v>
      </c>
      <c r="G12" s="124" t="s">
        <v>226</v>
      </c>
      <c r="H12" s="76"/>
      <c r="I12" s="77" t="s">
        <v>227</v>
      </c>
      <c r="J12" s="72"/>
    </row>
    <row r="13" spans="1:11" ht="16.2" thickBot="1" x14ac:dyDescent="0.35">
      <c r="A13" s="124">
        <v>3344</v>
      </c>
      <c r="B13" s="124" t="s">
        <v>199</v>
      </c>
      <c r="C13" s="124">
        <v>907</v>
      </c>
      <c r="D13" s="124">
        <v>5649</v>
      </c>
      <c r="E13" s="124">
        <f t="shared" si="0"/>
        <v>4742</v>
      </c>
      <c r="F13" s="123">
        <f t="shared" si="1"/>
        <v>5.228224917309813</v>
      </c>
      <c r="G13" s="124" t="s">
        <v>225</v>
      </c>
      <c r="H13" s="76"/>
      <c r="I13" s="77" t="s">
        <v>227</v>
      </c>
      <c r="J13" s="72"/>
    </row>
    <row r="14" spans="1:11" ht="16.2" thickBot="1" x14ac:dyDescent="0.35">
      <c r="A14" s="124">
        <v>4234</v>
      </c>
      <c r="B14" s="124" t="s">
        <v>200</v>
      </c>
      <c r="C14" s="124">
        <v>9916</v>
      </c>
      <c r="D14" s="124">
        <v>12464</v>
      </c>
      <c r="E14" s="124">
        <f t="shared" si="0"/>
        <v>2548</v>
      </c>
      <c r="F14" s="123">
        <f t="shared" si="1"/>
        <v>0.25695845098830172</v>
      </c>
      <c r="G14" s="124" t="s">
        <v>225</v>
      </c>
      <c r="H14" s="76"/>
      <c r="I14" s="77" t="s">
        <v>227</v>
      </c>
      <c r="J14" s="72"/>
    </row>
    <row r="15" spans="1:11" ht="16.2" thickBot="1" x14ac:dyDescent="0.35">
      <c r="A15" s="124">
        <v>4441</v>
      </c>
      <c r="B15" s="124" t="s">
        <v>201</v>
      </c>
      <c r="C15" s="124">
        <v>4572</v>
      </c>
      <c r="D15" s="124">
        <v>5851</v>
      </c>
      <c r="E15" s="124">
        <f t="shared" si="0"/>
        <v>1279</v>
      </c>
      <c r="F15" s="123">
        <f t="shared" si="1"/>
        <v>0.27974628171478566</v>
      </c>
      <c r="G15" s="124" t="s">
        <v>226</v>
      </c>
      <c r="H15" s="76"/>
      <c r="I15" s="77" t="s">
        <v>227</v>
      </c>
      <c r="J15" s="72"/>
    </row>
    <row r="16" spans="1:11" ht="16.2" thickBot="1" x14ac:dyDescent="0.35">
      <c r="A16" s="124">
        <v>4551</v>
      </c>
      <c r="B16" s="124" t="s">
        <v>202</v>
      </c>
      <c r="C16" s="124">
        <v>2817</v>
      </c>
      <c r="D16" s="124">
        <v>3605</v>
      </c>
      <c r="E16" s="124">
        <f t="shared" si="0"/>
        <v>788</v>
      </c>
      <c r="F16" s="123">
        <f t="shared" si="1"/>
        <v>0.27973020944266952</v>
      </c>
      <c r="G16" s="124" t="s">
        <v>226</v>
      </c>
      <c r="H16" s="76"/>
      <c r="I16" s="77" t="s">
        <v>227</v>
      </c>
      <c r="J16" s="72"/>
    </row>
    <row r="17" spans="1:10" ht="16.2" thickBot="1" x14ac:dyDescent="0.35">
      <c r="A17" s="124">
        <v>4552</v>
      </c>
      <c r="B17" s="124" t="s">
        <v>203</v>
      </c>
      <c r="C17" s="124">
        <v>6578</v>
      </c>
      <c r="D17" s="124">
        <v>7391</v>
      </c>
      <c r="E17" s="124">
        <f t="shared" si="0"/>
        <v>813</v>
      </c>
      <c r="F17" s="123">
        <f t="shared" si="1"/>
        <v>0.12359379750684099</v>
      </c>
      <c r="G17" s="124" t="s">
        <v>226</v>
      </c>
      <c r="H17" s="76"/>
      <c r="I17" s="77" t="s">
        <v>227</v>
      </c>
      <c r="J17" s="72"/>
    </row>
    <row r="18" spans="1:10" ht="16.2" thickBot="1" x14ac:dyDescent="0.35">
      <c r="A18" s="124">
        <v>4561</v>
      </c>
      <c r="B18" s="124" t="s">
        <v>204</v>
      </c>
      <c r="C18" s="124">
        <v>2540</v>
      </c>
      <c r="D18" s="124">
        <v>3403</v>
      </c>
      <c r="E18" s="124">
        <f t="shared" si="0"/>
        <v>863</v>
      </c>
      <c r="F18" s="123">
        <f t="shared" si="1"/>
        <v>0.33976377952755904</v>
      </c>
      <c r="G18" s="124" t="s">
        <v>226</v>
      </c>
      <c r="H18" s="76"/>
      <c r="I18" s="77" t="s">
        <v>227</v>
      </c>
      <c r="J18" s="72"/>
    </row>
    <row r="19" spans="1:10" ht="16.2" thickBot="1" x14ac:dyDescent="0.35">
      <c r="A19" s="124">
        <v>5242</v>
      </c>
      <c r="B19" s="124" t="s">
        <v>205</v>
      </c>
      <c r="C19" s="124">
        <v>2434</v>
      </c>
      <c r="D19" s="124">
        <v>3214</v>
      </c>
      <c r="E19" s="124">
        <f t="shared" si="0"/>
        <v>780</v>
      </c>
      <c r="F19" s="123">
        <f t="shared" si="1"/>
        <v>0.32046014790468363</v>
      </c>
      <c r="G19" s="124" t="s">
        <v>226</v>
      </c>
      <c r="H19" s="76"/>
      <c r="I19" s="77" t="s">
        <v>227</v>
      </c>
      <c r="J19" s="72"/>
    </row>
    <row r="20" spans="1:10" ht="16.2" thickBot="1" x14ac:dyDescent="0.35">
      <c r="A20" s="124">
        <v>5411</v>
      </c>
      <c r="B20" s="124" t="s">
        <v>206</v>
      </c>
      <c r="C20" s="124">
        <v>1948</v>
      </c>
      <c r="D20" s="124">
        <v>2808</v>
      </c>
      <c r="E20" s="124">
        <f t="shared" si="0"/>
        <v>860</v>
      </c>
      <c r="F20" s="123">
        <f t="shared" si="1"/>
        <v>0.44147843942505133</v>
      </c>
      <c r="G20" s="124" t="s">
        <v>226</v>
      </c>
      <c r="H20" s="76"/>
      <c r="I20" s="77" t="s">
        <v>227</v>
      </c>
      <c r="J20" s="72"/>
    </row>
    <row r="21" spans="1:10" ht="16.2" thickBot="1" x14ac:dyDescent="0.35">
      <c r="A21" s="124">
        <v>5413</v>
      </c>
      <c r="B21" s="124" t="s">
        <v>207</v>
      </c>
      <c r="C21" s="124">
        <v>3997</v>
      </c>
      <c r="D21" s="124">
        <v>5439</v>
      </c>
      <c r="E21" s="124">
        <f t="shared" si="0"/>
        <v>1442</v>
      </c>
      <c r="F21" s="123">
        <f t="shared" si="1"/>
        <v>0.36077057793345008</v>
      </c>
      <c r="G21" s="124" t="s">
        <v>225</v>
      </c>
      <c r="H21" s="76"/>
      <c r="I21" s="77" t="s">
        <v>227</v>
      </c>
      <c r="J21" s="72"/>
    </row>
    <row r="22" spans="1:10" ht="16.2" thickBot="1" x14ac:dyDescent="0.35">
      <c r="A22" s="124">
        <v>5415</v>
      </c>
      <c r="B22" s="124" t="s">
        <v>208</v>
      </c>
      <c r="C22" s="124">
        <v>6995</v>
      </c>
      <c r="D22" s="124">
        <v>12079</v>
      </c>
      <c r="E22" s="124">
        <f t="shared" si="0"/>
        <v>5084</v>
      </c>
      <c r="F22" s="123">
        <f t="shared" si="1"/>
        <v>0.72680486061472482</v>
      </c>
      <c r="G22" s="124" t="s">
        <v>225</v>
      </c>
      <c r="H22" s="76"/>
      <c r="I22" s="77" t="s">
        <v>227</v>
      </c>
      <c r="J22" s="72"/>
    </row>
    <row r="23" spans="1:10" ht="16.2" thickBot="1" x14ac:dyDescent="0.35">
      <c r="A23" s="124">
        <v>5416</v>
      </c>
      <c r="B23" s="124" t="s">
        <v>209</v>
      </c>
      <c r="C23" s="124">
        <v>3336</v>
      </c>
      <c r="D23" s="124">
        <v>5105</v>
      </c>
      <c r="E23" s="124">
        <f t="shared" si="0"/>
        <v>1769</v>
      </c>
      <c r="F23" s="123">
        <f t="shared" si="1"/>
        <v>0.53027577937649883</v>
      </c>
      <c r="G23" s="124" t="s">
        <v>225</v>
      </c>
      <c r="H23" s="76"/>
      <c r="I23" s="77" t="s">
        <v>227</v>
      </c>
      <c r="J23" s="72"/>
    </row>
    <row r="24" spans="1:10" ht="16.2" thickBot="1" x14ac:dyDescent="0.35">
      <c r="A24" s="124">
        <v>5419</v>
      </c>
      <c r="B24" s="124" t="s">
        <v>210</v>
      </c>
      <c r="C24" s="124">
        <v>2360</v>
      </c>
      <c r="D24" s="124">
        <v>2825</v>
      </c>
      <c r="E24" s="124">
        <f t="shared" si="0"/>
        <v>465</v>
      </c>
      <c r="F24" s="123">
        <f t="shared" si="1"/>
        <v>0.19703389830508475</v>
      </c>
      <c r="G24" s="124" t="s">
        <v>225</v>
      </c>
      <c r="H24" s="76"/>
      <c r="I24" s="77" t="s">
        <v>227</v>
      </c>
      <c r="J24" s="72"/>
    </row>
    <row r="25" spans="1:10" ht="16.2" thickBot="1" x14ac:dyDescent="0.35">
      <c r="A25" s="124">
        <v>5611</v>
      </c>
      <c r="B25" s="124" t="s">
        <v>211</v>
      </c>
      <c r="C25" s="124">
        <v>2902</v>
      </c>
      <c r="D25" s="124">
        <v>3833</v>
      </c>
      <c r="E25" s="124">
        <f t="shared" si="0"/>
        <v>931</v>
      </c>
      <c r="F25" s="123">
        <f t="shared" si="1"/>
        <v>0.32081323225361819</v>
      </c>
      <c r="G25" s="124" t="s">
        <v>226</v>
      </c>
      <c r="H25" s="76"/>
      <c r="I25" s="77" t="s">
        <v>227</v>
      </c>
      <c r="J25" s="72"/>
    </row>
    <row r="26" spans="1:10" ht="16.2" thickBot="1" x14ac:dyDescent="0.35">
      <c r="A26" s="124">
        <v>5617</v>
      </c>
      <c r="B26" s="124" t="s">
        <v>212</v>
      </c>
      <c r="C26" s="124">
        <v>5801</v>
      </c>
      <c r="D26" s="124">
        <v>7677</v>
      </c>
      <c r="E26" s="124">
        <f t="shared" si="0"/>
        <v>1876</v>
      </c>
      <c r="F26" s="123">
        <f t="shared" si="1"/>
        <v>0.3233925185312877</v>
      </c>
      <c r="G26" s="124" t="s">
        <v>226</v>
      </c>
      <c r="H26" s="76"/>
      <c r="I26" s="77" t="s">
        <v>227</v>
      </c>
      <c r="J26" s="72"/>
    </row>
    <row r="27" spans="1:10" ht="16.2" thickBot="1" x14ac:dyDescent="0.35">
      <c r="A27" s="124">
        <v>6211</v>
      </c>
      <c r="B27" s="124" t="s">
        <v>213</v>
      </c>
      <c r="C27" s="124">
        <v>4478</v>
      </c>
      <c r="D27" s="124">
        <v>5230</v>
      </c>
      <c r="E27" s="124">
        <f t="shared" si="0"/>
        <v>752</v>
      </c>
      <c r="F27" s="123">
        <f t="shared" si="1"/>
        <v>0.16793211255024565</v>
      </c>
      <c r="G27" s="124" t="s">
        <v>226</v>
      </c>
      <c r="H27" s="76"/>
      <c r="I27" s="77" t="s">
        <v>227</v>
      </c>
      <c r="J27" s="72"/>
    </row>
    <row r="28" spans="1:10" ht="16.2" thickBot="1" x14ac:dyDescent="0.35">
      <c r="A28" s="124">
        <v>6212</v>
      </c>
      <c r="B28" s="124" t="s">
        <v>214</v>
      </c>
      <c r="C28" s="124">
        <v>3150</v>
      </c>
      <c r="D28" s="124">
        <v>4160</v>
      </c>
      <c r="E28" s="124">
        <f t="shared" si="0"/>
        <v>1010</v>
      </c>
      <c r="F28" s="123">
        <f t="shared" si="1"/>
        <v>0.32063492063492066</v>
      </c>
      <c r="G28" s="124" t="s">
        <v>226</v>
      </c>
      <c r="H28" s="76"/>
      <c r="I28" s="77" t="s">
        <v>227</v>
      </c>
      <c r="J28" s="72"/>
    </row>
    <row r="29" spans="1:10" ht="16.2" thickBot="1" x14ac:dyDescent="0.35">
      <c r="A29" s="124">
        <v>6213</v>
      </c>
      <c r="B29" s="124" t="s">
        <v>215</v>
      </c>
      <c r="C29" s="124">
        <v>3194</v>
      </c>
      <c r="D29" s="124">
        <v>4218</v>
      </c>
      <c r="E29" s="124">
        <f t="shared" si="0"/>
        <v>1024</v>
      </c>
      <c r="F29" s="123">
        <f t="shared" si="1"/>
        <v>0.32060112711333749</v>
      </c>
      <c r="G29" s="124" t="s">
        <v>226</v>
      </c>
      <c r="H29" s="76"/>
      <c r="I29" s="77" t="s">
        <v>227</v>
      </c>
      <c r="J29" s="72"/>
    </row>
    <row r="30" spans="1:10" ht="16.2" thickBot="1" x14ac:dyDescent="0.35">
      <c r="A30" s="124">
        <v>6221</v>
      </c>
      <c r="B30" s="124" t="s">
        <v>216</v>
      </c>
      <c r="C30" s="124">
        <v>6162</v>
      </c>
      <c r="D30" s="124">
        <v>8268</v>
      </c>
      <c r="E30" s="124">
        <f t="shared" si="0"/>
        <v>2106</v>
      </c>
      <c r="F30" s="123">
        <f t="shared" si="1"/>
        <v>0.34177215189873417</v>
      </c>
      <c r="G30" s="124" t="s">
        <v>226</v>
      </c>
      <c r="H30" s="76"/>
      <c r="I30" s="77" t="s">
        <v>227</v>
      </c>
      <c r="J30" s="72"/>
    </row>
    <row r="31" spans="1:10" ht="16.2" thickBot="1" x14ac:dyDescent="0.35">
      <c r="A31" s="124">
        <v>6231</v>
      </c>
      <c r="B31" s="124" t="s">
        <v>217</v>
      </c>
      <c r="C31" s="124">
        <v>3142</v>
      </c>
      <c r="D31" s="124">
        <v>3562</v>
      </c>
      <c r="E31" s="124">
        <f t="shared" si="0"/>
        <v>420</v>
      </c>
      <c r="F31" s="123">
        <f t="shared" si="1"/>
        <v>0.13367281985996179</v>
      </c>
      <c r="G31" s="124" t="s">
        <v>226</v>
      </c>
      <c r="H31" s="76"/>
      <c r="I31" s="77" t="s">
        <v>227</v>
      </c>
      <c r="J31" s="72"/>
    </row>
    <row r="32" spans="1:10" ht="16.2" thickBot="1" x14ac:dyDescent="0.35">
      <c r="A32" s="124">
        <v>6241</v>
      </c>
      <c r="B32" s="124" t="s">
        <v>218</v>
      </c>
      <c r="C32" s="124">
        <v>2523</v>
      </c>
      <c r="D32" s="124">
        <v>3402</v>
      </c>
      <c r="E32" s="124">
        <f t="shared" si="0"/>
        <v>879</v>
      </c>
      <c r="F32" s="123">
        <f t="shared" si="1"/>
        <v>0.34839476813317477</v>
      </c>
      <c r="G32" s="124" t="s">
        <v>226</v>
      </c>
      <c r="H32" s="76"/>
      <c r="I32" s="77" t="s">
        <v>227</v>
      </c>
      <c r="J32" s="72"/>
    </row>
    <row r="33" spans="1:10" ht="16.2" thickBot="1" x14ac:dyDescent="0.35">
      <c r="A33" s="124">
        <v>6244</v>
      </c>
      <c r="B33" s="124" t="s">
        <v>219</v>
      </c>
      <c r="C33" s="124">
        <v>3962</v>
      </c>
      <c r="D33" s="124">
        <v>5148</v>
      </c>
      <c r="E33" s="124">
        <f t="shared" si="0"/>
        <v>1186</v>
      </c>
      <c r="F33" s="123">
        <f t="shared" si="1"/>
        <v>0.29934376577486116</v>
      </c>
      <c r="G33" s="124" t="s">
        <v>226</v>
      </c>
      <c r="H33" s="76"/>
      <c r="I33" s="77" t="s">
        <v>227</v>
      </c>
      <c r="J33" s="72"/>
    </row>
    <row r="34" spans="1:10" ht="16.2" thickBot="1" x14ac:dyDescent="0.35">
      <c r="A34" s="124">
        <v>7225</v>
      </c>
      <c r="B34" s="124" t="s">
        <v>220</v>
      </c>
      <c r="C34" s="124">
        <v>35132</v>
      </c>
      <c r="D34" s="124">
        <v>46392</v>
      </c>
      <c r="E34" s="124">
        <f t="shared" si="0"/>
        <v>11260</v>
      </c>
      <c r="F34" s="123">
        <f t="shared" si="1"/>
        <v>0.32050552203119664</v>
      </c>
      <c r="G34" s="124" t="s">
        <v>226</v>
      </c>
      <c r="H34" s="76"/>
      <c r="I34" s="77" t="s">
        <v>227</v>
      </c>
      <c r="J34" s="72"/>
    </row>
    <row r="35" spans="1:10" ht="16.2" thickBot="1" x14ac:dyDescent="0.35">
      <c r="A35" s="124">
        <v>8111</v>
      </c>
      <c r="B35" s="124" t="s">
        <v>221</v>
      </c>
      <c r="C35" s="124">
        <v>3566</v>
      </c>
      <c r="D35" s="124">
        <v>4709</v>
      </c>
      <c r="E35" s="124">
        <f t="shared" si="0"/>
        <v>1143</v>
      </c>
      <c r="F35" s="123">
        <f t="shared" si="1"/>
        <v>0.32052720134604601</v>
      </c>
      <c r="G35" s="124" t="s">
        <v>226</v>
      </c>
      <c r="H35" s="76"/>
      <c r="I35" s="77" t="s">
        <v>227</v>
      </c>
      <c r="J35" s="72"/>
    </row>
    <row r="36" spans="1:10" ht="16.2" thickBot="1" x14ac:dyDescent="0.35">
      <c r="A36" s="124">
        <v>8121</v>
      </c>
      <c r="B36" s="124" t="s">
        <v>222</v>
      </c>
      <c r="C36" s="124">
        <v>2323</v>
      </c>
      <c r="D36" s="124">
        <v>3075</v>
      </c>
      <c r="E36" s="124">
        <f t="shared" si="0"/>
        <v>752</v>
      </c>
      <c r="F36" s="123">
        <f t="shared" si="1"/>
        <v>0.32371932845458457</v>
      </c>
      <c r="G36" s="124" t="s">
        <v>226</v>
      </c>
      <c r="H36" s="76"/>
      <c r="I36" s="77" t="s">
        <v>227</v>
      </c>
      <c r="J36" s="72"/>
    </row>
    <row r="37" spans="1:10" ht="16.2" thickBot="1" x14ac:dyDescent="0.35">
      <c r="A37" s="124" t="s">
        <v>192</v>
      </c>
      <c r="B37" s="124" t="s">
        <v>223</v>
      </c>
      <c r="C37" s="124">
        <v>3588</v>
      </c>
      <c r="D37" s="124">
        <v>5096</v>
      </c>
      <c r="E37" s="124">
        <f t="shared" si="0"/>
        <v>1508</v>
      </c>
      <c r="F37" s="123">
        <f t="shared" si="1"/>
        <v>0.42028985507246375</v>
      </c>
      <c r="G37" s="124" t="s">
        <v>226</v>
      </c>
      <c r="H37" s="76"/>
      <c r="I37" s="77" t="s">
        <v>227</v>
      </c>
      <c r="J37" s="72"/>
    </row>
    <row r="38" spans="1:10" ht="16.2" thickBot="1" x14ac:dyDescent="0.35">
      <c r="A38" s="124" t="s">
        <v>193</v>
      </c>
      <c r="B38" s="124" t="s">
        <v>224</v>
      </c>
      <c r="C38" s="124">
        <v>4588</v>
      </c>
      <c r="D38" s="124">
        <v>6045</v>
      </c>
      <c r="E38" s="124">
        <f t="shared" si="0"/>
        <v>1457</v>
      </c>
      <c r="F38" s="123">
        <f t="shared" si="1"/>
        <v>0.31756756756756754</v>
      </c>
      <c r="G38" s="124" t="s">
        <v>226</v>
      </c>
      <c r="H38" s="76"/>
      <c r="I38" s="77" t="s">
        <v>227</v>
      </c>
      <c r="J38" s="72"/>
    </row>
    <row r="39" spans="1:10" ht="16.2" thickBot="1" x14ac:dyDescent="0.35">
      <c r="A39" s="121"/>
      <c r="B39" s="76"/>
      <c r="C39" s="76"/>
      <c r="D39" s="76"/>
      <c r="E39" s="124">
        <f t="shared" si="0"/>
        <v>0</v>
      </c>
      <c r="F39" s="123" t="str">
        <f t="shared" si="1"/>
        <v/>
      </c>
      <c r="G39" s="76"/>
      <c r="H39" s="76"/>
      <c r="I39" s="77"/>
      <c r="J39" s="72"/>
    </row>
    <row r="40" spans="1:10" ht="16.2" thickBot="1" x14ac:dyDescent="0.35">
      <c r="A40" s="121"/>
      <c r="B40" s="76"/>
      <c r="C40" s="76"/>
      <c r="D40" s="76"/>
      <c r="E40" s="124">
        <f t="shared" si="0"/>
        <v>0</v>
      </c>
      <c r="F40" s="123" t="str">
        <f t="shared" si="1"/>
        <v/>
      </c>
      <c r="G40" s="76"/>
      <c r="H40" s="76"/>
      <c r="I40" s="77"/>
      <c r="J40" s="72"/>
    </row>
    <row r="41" spans="1:10" ht="16.2" thickBot="1" x14ac:dyDescent="0.35">
      <c r="A41" s="121"/>
      <c r="B41" s="76"/>
      <c r="C41" s="76"/>
      <c r="D41" s="76"/>
      <c r="E41" s="124">
        <f t="shared" si="0"/>
        <v>0</v>
      </c>
      <c r="F41" s="123" t="str">
        <f t="shared" si="1"/>
        <v/>
      </c>
      <c r="G41" s="76"/>
      <c r="H41" s="76"/>
      <c r="I41" s="77"/>
      <c r="J41" s="72"/>
    </row>
    <row r="42" spans="1:10" ht="16.2" thickBot="1" x14ac:dyDescent="0.35">
      <c r="A42" s="121"/>
      <c r="B42" s="76"/>
      <c r="C42" s="76"/>
      <c r="D42" s="76"/>
      <c r="E42" s="124">
        <f t="shared" si="0"/>
        <v>0</v>
      </c>
      <c r="F42" s="123" t="str">
        <f t="shared" si="1"/>
        <v/>
      </c>
      <c r="G42" s="76"/>
      <c r="H42" s="76"/>
      <c r="I42" s="77"/>
      <c r="J42" s="72"/>
    </row>
    <row r="43" spans="1:10" ht="16.2" thickBot="1" x14ac:dyDescent="0.35">
      <c r="A43" s="121"/>
      <c r="B43" s="76"/>
      <c r="C43" s="76"/>
      <c r="D43" s="76"/>
      <c r="E43" s="124">
        <f t="shared" si="0"/>
        <v>0</v>
      </c>
      <c r="F43" s="123" t="str">
        <f t="shared" si="1"/>
        <v/>
      </c>
      <c r="G43" s="76"/>
      <c r="H43" s="76"/>
      <c r="I43" s="77"/>
      <c r="J43" s="72"/>
    </row>
    <row r="44" spans="1:10" ht="16.2" thickBot="1" x14ac:dyDescent="0.35">
      <c r="A44" s="121"/>
      <c r="B44" s="76"/>
      <c r="C44" s="76"/>
      <c r="D44" s="76"/>
      <c r="E44" s="124">
        <f t="shared" si="0"/>
        <v>0</v>
      </c>
      <c r="F44" s="123" t="str">
        <f t="shared" si="1"/>
        <v/>
      </c>
      <c r="G44" s="76"/>
      <c r="H44" s="76"/>
      <c r="I44" s="77"/>
      <c r="J44" s="72"/>
    </row>
    <row r="45" spans="1:10" ht="16.2" thickBot="1" x14ac:dyDescent="0.35">
      <c r="A45" s="121"/>
      <c r="B45" s="76"/>
      <c r="C45" s="76"/>
      <c r="D45" s="76"/>
      <c r="E45" s="124">
        <f t="shared" si="0"/>
        <v>0</v>
      </c>
      <c r="F45" s="123" t="str">
        <f t="shared" si="1"/>
        <v/>
      </c>
      <c r="G45" s="76"/>
      <c r="H45" s="76"/>
      <c r="I45" s="77"/>
      <c r="J45" s="72"/>
    </row>
    <row r="46" spans="1:10" ht="16.2" thickBot="1" x14ac:dyDescent="0.35">
      <c r="A46" s="121"/>
      <c r="B46" s="76"/>
      <c r="C46" s="76"/>
      <c r="D46" s="76"/>
      <c r="E46" s="124">
        <f t="shared" si="0"/>
        <v>0</v>
      </c>
      <c r="F46" s="123" t="str">
        <f t="shared" si="1"/>
        <v/>
      </c>
      <c r="G46" s="76"/>
      <c r="H46" s="76"/>
      <c r="I46" s="77"/>
      <c r="J46" s="72"/>
    </row>
    <row r="47" spans="1:10" ht="16.2" thickBot="1" x14ac:dyDescent="0.35">
      <c r="A47" s="121"/>
      <c r="B47" s="76"/>
      <c r="C47" s="76"/>
      <c r="D47" s="76"/>
      <c r="E47" s="124">
        <f t="shared" si="0"/>
        <v>0</v>
      </c>
      <c r="F47" s="123" t="str">
        <f t="shared" si="1"/>
        <v/>
      </c>
      <c r="G47" s="76"/>
      <c r="H47" s="76"/>
      <c r="I47" s="77"/>
      <c r="J47" s="72"/>
    </row>
    <row r="48" spans="1:10" ht="16.2" thickBot="1" x14ac:dyDescent="0.35">
      <c r="A48" s="121"/>
      <c r="B48" s="76"/>
      <c r="C48" s="76"/>
      <c r="D48" s="76"/>
      <c r="E48" s="124">
        <f t="shared" si="0"/>
        <v>0</v>
      </c>
      <c r="F48" s="123" t="str">
        <f t="shared" si="1"/>
        <v/>
      </c>
      <c r="G48" s="76"/>
      <c r="H48" s="76"/>
      <c r="I48" s="77"/>
      <c r="J48" s="72"/>
    </row>
    <row r="49" spans="1:10" ht="16.2" thickBot="1" x14ac:dyDescent="0.35">
      <c r="A49" s="121"/>
      <c r="B49" s="76"/>
      <c r="C49" s="76"/>
      <c r="D49" s="76"/>
      <c r="E49" s="124">
        <f t="shared" si="0"/>
        <v>0</v>
      </c>
      <c r="F49" s="123" t="str">
        <f t="shared" si="1"/>
        <v/>
      </c>
      <c r="G49" s="76"/>
      <c r="H49" s="76"/>
      <c r="I49" s="77"/>
      <c r="J49" s="72"/>
    </row>
    <row r="50" spans="1:10" ht="16.2" thickBot="1" x14ac:dyDescent="0.35">
      <c r="A50" s="121"/>
      <c r="B50" s="76"/>
      <c r="C50" s="76"/>
      <c r="D50" s="76"/>
      <c r="E50" s="124">
        <f t="shared" si="0"/>
        <v>0</v>
      </c>
      <c r="F50" s="123" t="str">
        <f t="shared" si="1"/>
        <v/>
      </c>
      <c r="G50" s="76"/>
      <c r="H50" s="76"/>
      <c r="I50" s="77"/>
      <c r="J50" s="72"/>
    </row>
    <row r="51" spans="1:10" ht="16.2" thickBot="1" x14ac:dyDescent="0.35">
      <c r="A51" s="121"/>
      <c r="B51" s="76"/>
      <c r="C51" s="76"/>
      <c r="D51" s="76"/>
      <c r="E51" s="124">
        <f t="shared" si="0"/>
        <v>0</v>
      </c>
      <c r="F51" s="123" t="str">
        <f t="shared" si="1"/>
        <v/>
      </c>
      <c r="G51" s="76"/>
      <c r="H51" s="76"/>
      <c r="I51" s="77"/>
      <c r="J51" s="72"/>
    </row>
    <row r="52" spans="1:10" ht="16.2" thickBot="1" x14ac:dyDescent="0.35">
      <c r="A52" s="121"/>
      <c r="B52" s="76"/>
      <c r="C52" s="76"/>
      <c r="D52" s="76"/>
      <c r="E52" s="124">
        <f t="shared" si="0"/>
        <v>0</v>
      </c>
      <c r="F52" s="123" t="str">
        <f t="shared" si="1"/>
        <v/>
      </c>
      <c r="G52" s="76"/>
      <c r="H52" s="76"/>
      <c r="I52" s="77"/>
      <c r="J52" s="72"/>
    </row>
    <row r="53" spans="1:10" ht="16.2" thickBot="1" x14ac:dyDescent="0.35">
      <c r="A53" s="121"/>
      <c r="B53" s="76"/>
      <c r="C53" s="76"/>
      <c r="D53" s="76"/>
      <c r="E53" s="124">
        <f t="shared" si="0"/>
        <v>0</v>
      </c>
      <c r="F53" s="123" t="str">
        <f t="shared" si="1"/>
        <v/>
      </c>
      <c r="G53" s="76"/>
      <c r="H53" s="76"/>
      <c r="I53" s="77"/>
      <c r="J53" s="72"/>
    </row>
    <row r="54" spans="1:10" ht="16.2" thickBot="1" x14ac:dyDescent="0.35">
      <c r="A54" s="121"/>
      <c r="B54" s="76"/>
      <c r="C54" s="76"/>
      <c r="D54" s="76"/>
      <c r="E54" s="124">
        <f t="shared" si="0"/>
        <v>0</v>
      </c>
      <c r="F54" s="123" t="str">
        <f t="shared" si="1"/>
        <v/>
      </c>
      <c r="G54" s="76"/>
      <c r="H54" s="76"/>
      <c r="I54" s="77"/>
      <c r="J54" s="72"/>
    </row>
    <row r="55" spans="1:10" ht="16.2" thickBot="1" x14ac:dyDescent="0.35">
      <c r="A55" s="121"/>
      <c r="B55" s="76"/>
      <c r="C55" s="76"/>
      <c r="D55" s="76"/>
      <c r="E55" s="124">
        <f t="shared" si="0"/>
        <v>0</v>
      </c>
      <c r="F55" s="123" t="str">
        <f t="shared" si="1"/>
        <v/>
      </c>
      <c r="G55" s="76"/>
      <c r="H55" s="76"/>
      <c r="I55" s="77"/>
      <c r="J55" s="72"/>
    </row>
    <row r="56" spans="1:10" ht="16.2" thickBot="1" x14ac:dyDescent="0.35">
      <c r="A56" s="121"/>
      <c r="B56" s="76"/>
      <c r="C56" s="76"/>
      <c r="D56" s="76"/>
      <c r="E56" s="124">
        <f t="shared" si="0"/>
        <v>0</v>
      </c>
      <c r="F56" s="123" t="str">
        <f t="shared" si="1"/>
        <v/>
      </c>
      <c r="G56" s="76"/>
      <c r="H56" s="76"/>
      <c r="I56" s="77"/>
      <c r="J56" s="72"/>
    </row>
    <row r="57" spans="1:10" ht="15.6" x14ac:dyDescent="0.3">
      <c r="A57" s="121"/>
      <c r="B57" s="76"/>
      <c r="C57" s="76"/>
      <c r="D57" s="76"/>
      <c r="E57" s="124">
        <f t="shared" si="0"/>
        <v>0</v>
      </c>
      <c r="F57" s="123" t="str">
        <f t="shared" si="1"/>
        <v/>
      </c>
      <c r="G57" s="76"/>
      <c r="H57" s="76"/>
      <c r="I57" s="77"/>
      <c r="J57" s="72"/>
    </row>
    <row r="58" spans="1:10" x14ac:dyDescent="0.3"/>
  </sheetData>
  <pageMargins left="0.7" right="0.7" top="0.75" bottom="0.75" header="0.3" footer="0.3"/>
  <pageSetup scale="64" fitToHeight="0" orientation="landscape" horizontalDpi="4294967294" verticalDpi="4294967294" r:id="rId1"/>
  <colBreaks count="1" manualBreakCount="1">
    <brk id="1638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59999389629810485"/>
    <pageSetUpPr fitToPage="1"/>
  </sheetPr>
  <dimension ref="A1:R72"/>
  <sheetViews>
    <sheetView showGridLines="0" topLeftCell="A3" zoomScaleNormal="100" workbookViewId="0">
      <selection activeCell="B11" sqref="B11"/>
    </sheetView>
  </sheetViews>
  <sheetFormatPr defaultColWidth="0" defaultRowHeight="13.2" zeroHeight="1" x14ac:dyDescent="0.25"/>
  <cols>
    <col min="1" max="1" width="35.09765625" style="30" customWidth="1"/>
    <col min="2" max="2" width="33.09765625" style="43" customWidth="1"/>
    <col min="3" max="3" width="23.59765625" style="30" bestFit="1" customWidth="1"/>
    <col min="4" max="4" width="15" style="30" bestFit="1" customWidth="1"/>
    <col min="5" max="5" width="18.3984375" style="30" customWidth="1"/>
    <col min="6" max="6" width="14.3984375" style="30" bestFit="1" customWidth="1"/>
    <col min="7" max="7" width="14.8984375" style="30" customWidth="1"/>
    <col min="8" max="8" width="16" style="30" customWidth="1"/>
    <col min="9" max="9" width="13.09765625" style="30" customWidth="1"/>
    <col min="10" max="10" width="16.5" style="30" customWidth="1"/>
    <col min="11" max="11" width="15.5" style="30" bestFit="1" customWidth="1"/>
    <col min="12" max="12" width="26.09765625" style="30" customWidth="1"/>
    <col min="13" max="13" width="19.8984375" style="30" bestFit="1" customWidth="1"/>
    <col min="14" max="14" width="15" style="42" bestFit="1" customWidth="1"/>
    <col min="15" max="15" width="16.5" style="30" customWidth="1"/>
    <col min="16" max="16" width="15.09765625" style="30" hidden="1" customWidth="1"/>
    <col min="17" max="17" width="2.09765625" style="30" customWidth="1"/>
    <col min="18" max="18" width="0.8984375" style="30" customWidth="1"/>
    <col min="19" max="16384" width="18.09765625" style="30" hidden="1"/>
  </cols>
  <sheetData>
    <row r="1" spans="1:18" s="1" customFormat="1" ht="18" x14ac:dyDescent="0.35">
      <c r="A1" s="117" t="s">
        <v>0</v>
      </c>
      <c r="B1" s="83"/>
      <c r="D1" s="2"/>
      <c r="E1" s="2"/>
      <c r="F1" s="2"/>
      <c r="G1" s="3"/>
      <c r="H1" s="4"/>
      <c r="I1" s="4"/>
      <c r="J1" s="4"/>
      <c r="K1" s="4"/>
      <c r="L1" s="4"/>
      <c r="M1" s="5"/>
      <c r="N1" s="4"/>
      <c r="O1" s="4"/>
      <c r="P1" s="4"/>
    </row>
    <row r="2" spans="1:18" s="14" customFormat="1" ht="9.75" customHeight="1" thickBot="1" x14ac:dyDescent="0.4">
      <c r="A2" s="82"/>
      <c r="B2" s="82"/>
      <c r="C2" s="6"/>
      <c r="D2" s="7"/>
      <c r="E2" s="8"/>
      <c r="F2" s="9"/>
      <c r="G2" s="10"/>
      <c r="H2" s="11"/>
      <c r="I2" s="11"/>
      <c r="J2" s="11"/>
      <c r="K2" s="11"/>
      <c r="L2" s="11"/>
      <c r="M2" s="12"/>
      <c r="N2" s="11"/>
      <c r="O2" s="11"/>
      <c r="P2" s="13"/>
    </row>
    <row r="3" spans="1:18" s="14" customFormat="1" ht="39.9" customHeight="1" thickBot="1" x14ac:dyDescent="0.4">
      <c r="A3" s="15" t="s">
        <v>1</v>
      </c>
      <c r="B3" s="16" t="s">
        <v>191</v>
      </c>
      <c r="C3" s="17" t="s">
        <v>2</v>
      </c>
      <c r="D3" s="136">
        <v>45663</v>
      </c>
      <c r="E3" s="8"/>
      <c r="F3" s="9"/>
      <c r="G3" s="10"/>
      <c r="H3" s="11"/>
      <c r="I3" s="11"/>
      <c r="J3" s="11"/>
      <c r="K3" s="11"/>
      <c r="L3" s="11"/>
      <c r="M3" s="12"/>
      <c r="N3" s="11"/>
      <c r="O3" s="11"/>
      <c r="P3" s="13"/>
    </row>
    <row r="4" spans="1:18" s="14" customFormat="1" ht="10.5" customHeight="1" x14ac:dyDescent="0.35">
      <c r="A4" s="18"/>
      <c r="B4" s="18"/>
      <c r="C4" s="19"/>
      <c r="D4" s="20"/>
      <c r="E4" s="21"/>
      <c r="F4" s="22"/>
      <c r="G4" s="23"/>
      <c r="H4" s="24"/>
      <c r="I4" s="24"/>
      <c r="J4" s="24"/>
      <c r="K4" s="24"/>
      <c r="L4" s="24"/>
      <c r="M4" s="25"/>
      <c r="N4" s="24"/>
      <c r="O4" s="24"/>
      <c r="P4" s="26"/>
    </row>
    <row r="5" spans="1:18" s="27" customFormat="1" ht="29.25" customHeight="1" x14ac:dyDescent="0.25">
      <c r="A5" s="129" t="s">
        <v>3</v>
      </c>
      <c r="B5" s="130"/>
      <c r="C5" s="130"/>
      <c r="D5" s="130"/>
      <c r="E5" s="130"/>
      <c r="F5" s="130"/>
      <c r="G5" s="130"/>
      <c r="H5" s="130"/>
      <c r="I5" s="130"/>
      <c r="J5" s="118"/>
      <c r="K5" s="118"/>
      <c r="L5" s="118"/>
      <c r="M5" s="118"/>
      <c r="N5" s="118"/>
      <c r="O5" s="118"/>
      <c r="P5" s="119" t="s">
        <v>3</v>
      </c>
      <c r="Q5" s="120"/>
      <c r="R5" s="120"/>
    </row>
    <row r="6" spans="1:18" s="27" customFormat="1" ht="27.75" customHeight="1" x14ac:dyDescent="0.25">
      <c r="A6" s="129" t="s">
        <v>94</v>
      </c>
      <c r="B6" s="118"/>
      <c r="C6" s="118"/>
      <c r="D6" s="118"/>
      <c r="E6" s="118"/>
      <c r="F6" s="118"/>
      <c r="G6" s="118"/>
      <c r="H6" s="118"/>
      <c r="I6" s="118"/>
      <c r="J6" s="118"/>
      <c r="K6" s="118"/>
      <c r="L6" s="118"/>
      <c r="M6" s="118"/>
      <c r="N6" s="118"/>
      <c r="O6" s="118"/>
      <c r="P6" s="135"/>
      <c r="Q6" s="120"/>
      <c r="R6" s="120"/>
    </row>
    <row r="7" spans="1:18" s="28" customFormat="1" ht="93.6" x14ac:dyDescent="0.3">
      <c r="A7" s="79" t="s">
        <v>4</v>
      </c>
      <c r="B7" s="79" t="s">
        <v>77</v>
      </c>
      <c r="C7" s="79" t="s">
        <v>84</v>
      </c>
      <c r="D7" s="79" t="s">
        <v>85</v>
      </c>
      <c r="E7" s="80" t="s">
        <v>86</v>
      </c>
      <c r="F7" s="80" t="s">
        <v>87</v>
      </c>
      <c r="G7" s="80" t="s">
        <v>5</v>
      </c>
      <c r="H7" s="81" t="s">
        <v>6</v>
      </c>
      <c r="I7" s="81" t="s">
        <v>7</v>
      </c>
      <c r="J7" s="79" t="s">
        <v>8</v>
      </c>
      <c r="K7" s="79" t="s">
        <v>9</v>
      </c>
      <c r="L7" s="79" t="s">
        <v>10</v>
      </c>
      <c r="M7" s="79" t="s">
        <v>11</v>
      </c>
      <c r="N7" s="79" t="s">
        <v>12</v>
      </c>
      <c r="O7" s="79" t="s">
        <v>81</v>
      </c>
      <c r="P7" s="78"/>
    </row>
    <row r="8" spans="1:18" x14ac:dyDescent="0.25">
      <c r="A8" s="32" t="s">
        <v>109</v>
      </c>
      <c r="B8" s="133" t="s">
        <v>153</v>
      </c>
      <c r="C8" s="32">
        <v>566</v>
      </c>
      <c r="D8" s="32">
        <v>736</v>
      </c>
      <c r="E8" s="32">
        <f t="shared" ref="E8:E52" si="0">D8-C8</f>
        <v>170</v>
      </c>
      <c r="F8" s="33">
        <f t="shared" ref="F8:F52" si="1">IFERROR((D8-C8)/C8,"")</f>
        <v>0.30035335689045939</v>
      </c>
      <c r="G8" s="134">
        <f t="shared" ref="G8:G52" si="2">E8/10</f>
        <v>17</v>
      </c>
      <c r="H8" s="34">
        <v>17.420000000000002</v>
      </c>
      <c r="I8" s="34">
        <v>32.44</v>
      </c>
      <c r="J8" s="133" t="s">
        <v>186</v>
      </c>
      <c r="K8" s="31"/>
      <c r="L8" s="31"/>
      <c r="M8" s="31"/>
      <c r="N8" s="31"/>
      <c r="O8" s="31" t="s">
        <v>227</v>
      </c>
      <c r="P8" s="29"/>
    </row>
    <row r="9" spans="1:18" x14ac:dyDescent="0.25">
      <c r="A9" s="32" t="s">
        <v>132</v>
      </c>
      <c r="B9" s="133" t="s">
        <v>176</v>
      </c>
      <c r="C9" s="32">
        <v>2661</v>
      </c>
      <c r="D9" s="32">
        <v>3431</v>
      </c>
      <c r="E9" s="32">
        <f t="shared" si="0"/>
        <v>770</v>
      </c>
      <c r="F9" s="33">
        <f t="shared" si="1"/>
        <v>0.28936490041337842</v>
      </c>
      <c r="G9" s="134">
        <f t="shared" si="2"/>
        <v>77</v>
      </c>
      <c r="H9" s="34">
        <v>15.67</v>
      </c>
      <c r="I9" s="34">
        <v>38.619999999999997</v>
      </c>
      <c r="J9" s="133" t="s">
        <v>183</v>
      </c>
      <c r="K9" s="31"/>
      <c r="L9" s="31"/>
      <c r="M9" s="31"/>
      <c r="N9" s="31"/>
      <c r="O9" s="31" t="s">
        <v>227</v>
      </c>
      <c r="P9" s="35"/>
    </row>
    <row r="10" spans="1:18" x14ac:dyDescent="0.25">
      <c r="A10" s="32" t="s">
        <v>129</v>
      </c>
      <c r="B10" s="133" t="s">
        <v>173</v>
      </c>
      <c r="C10" s="32">
        <v>4426</v>
      </c>
      <c r="D10" s="32">
        <v>5081</v>
      </c>
      <c r="E10" s="32">
        <f t="shared" si="0"/>
        <v>655</v>
      </c>
      <c r="F10" s="33">
        <f t="shared" si="1"/>
        <v>0.14798915499322188</v>
      </c>
      <c r="G10" s="134">
        <f t="shared" si="2"/>
        <v>65.5</v>
      </c>
      <c r="H10" s="34">
        <v>14.09</v>
      </c>
      <c r="I10" s="34">
        <v>32.08</v>
      </c>
      <c r="J10" s="133" t="s">
        <v>187</v>
      </c>
      <c r="K10" s="31"/>
      <c r="L10" s="31"/>
      <c r="M10" s="31"/>
      <c r="N10" s="31"/>
      <c r="O10" s="31" t="s">
        <v>227</v>
      </c>
      <c r="P10" s="29"/>
    </row>
    <row r="11" spans="1:18" x14ac:dyDescent="0.25">
      <c r="A11" s="32" t="s">
        <v>104</v>
      </c>
      <c r="B11" s="133" t="s">
        <v>148</v>
      </c>
      <c r="C11" s="32">
        <v>608</v>
      </c>
      <c r="D11" s="32">
        <v>755</v>
      </c>
      <c r="E11" s="32">
        <f t="shared" si="0"/>
        <v>147</v>
      </c>
      <c r="F11" s="33">
        <f t="shared" si="1"/>
        <v>0.24177631578947367</v>
      </c>
      <c r="G11" s="134">
        <f t="shared" si="2"/>
        <v>14.7</v>
      </c>
      <c r="H11" s="34">
        <v>20.14</v>
      </c>
      <c r="I11" s="34">
        <v>59.13</v>
      </c>
      <c r="J11" s="133" t="s">
        <v>186</v>
      </c>
      <c r="K11" s="31"/>
      <c r="L11" s="31"/>
      <c r="M11" s="31"/>
      <c r="N11" s="31"/>
      <c r="O11" s="31" t="s">
        <v>227</v>
      </c>
      <c r="P11" s="29"/>
    </row>
    <row r="12" spans="1:18" x14ac:dyDescent="0.25">
      <c r="A12" s="32" t="s">
        <v>120</v>
      </c>
      <c r="B12" s="133" t="s">
        <v>164</v>
      </c>
      <c r="C12" s="32">
        <v>1321</v>
      </c>
      <c r="D12" s="32">
        <v>1624</v>
      </c>
      <c r="E12" s="32">
        <f t="shared" si="0"/>
        <v>303</v>
      </c>
      <c r="F12" s="33">
        <f t="shared" si="1"/>
        <v>0.22937168811506434</v>
      </c>
      <c r="G12" s="134">
        <f t="shared" si="2"/>
        <v>30.3</v>
      </c>
      <c r="H12" s="34">
        <v>15.85</v>
      </c>
      <c r="I12" s="34">
        <v>44.18</v>
      </c>
      <c r="J12" s="133" t="s">
        <v>186</v>
      </c>
      <c r="K12" s="31"/>
      <c r="L12" s="31"/>
      <c r="M12" s="31"/>
      <c r="N12" s="31"/>
      <c r="O12" s="31" t="s">
        <v>227</v>
      </c>
      <c r="P12" s="29"/>
    </row>
    <row r="13" spans="1:18" x14ac:dyDescent="0.25">
      <c r="A13" s="32" t="s">
        <v>115</v>
      </c>
      <c r="B13" s="133" t="s">
        <v>159</v>
      </c>
      <c r="C13" s="32">
        <v>1698</v>
      </c>
      <c r="D13" s="32">
        <v>1908</v>
      </c>
      <c r="E13" s="32">
        <f t="shared" si="0"/>
        <v>210</v>
      </c>
      <c r="F13" s="33">
        <f t="shared" si="1"/>
        <v>0.12367491166077739</v>
      </c>
      <c r="G13" s="134">
        <f t="shared" si="2"/>
        <v>21</v>
      </c>
      <c r="H13" s="34">
        <v>17.12</v>
      </c>
      <c r="I13" s="34">
        <v>33.950000000000003</v>
      </c>
      <c r="J13" s="133" t="s">
        <v>186</v>
      </c>
      <c r="K13" s="31"/>
      <c r="L13" s="31"/>
      <c r="M13" s="31"/>
      <c r="N13" s="31"/>
      <c r="O13" s="31" t="s">
        <v>227</v>
      </c>
      <c r="P13" s="29"/>
    </row>
    <row r="14" spans="1:18" x14ac:dyDescent="0.25">
      <c r="A14" s="32" t="s">
        <v>128</v>
      </c>
      <c r="B14" s="133" t="s">
        <v>172</v>
      </c>
      <c r="C14" s="32">
        <v>1415</v>
      </c>
      <c r="D14" s="32">
        <v>1934</v>
      </c>
      <c r="E14" s="32">
        <f t="shared" si="0"/>
        <v>519</v>
      </c>
      <c r="F14" s="33">
        <f t="shared" si="1"/>
        <v>0.36678445229681977</v>
      </c>
      <c r="G14" s="134">
        <f t="shared" si="2"/>
        <v>51.9</v>
      </c>
      <c r="H14" s="34">
        <v>21.61</v>
      </c>
      <c r="I14" s="34">
        <v>32.6</v>
      </c>
      <c r="J14" s="133" t="s">
        <v>185</v>
      </c>
      <c r="K14" s="31"/>
      <c r="L14" s="31"/>
      <c r="M14" s="31"/>
      <c r="N14" s="31"/>
      <c r="O14" s="31" t="s">
        <v>227</v>
      </c>
      <c r="P14" s="29"/>
    </row>
    <row r="15" spans="1:18" x14ac:dyDescent="0.25">
      <c r="A15" s="32" t="s">
        <v>125</v>
      </c>
      <c r="B15" s="133" t="s">
        <v>169</v>
      </c>
      <c r="C15" s="32">
        <v>1004</v>
      </c>
      <c r="D15" s="32">
        <v>1459</v>
      </c>
      <c r="E15" s="32">
        <f t="shared" si="0"/>
        <v>455</v>
      </c>
      <c r="F15" s="33">
        <f t="shared" si="1"/>
        <v>0.45318725099601592</v>
      </c>
      <c r="G15" s="134">
        <f t="shared" si="2"/>
        <v>45.5</v>
      </c>
      <c r="H15" s="34">
        <v>31.21</v>
      </c>
      <c r="I15" s="34">
        <v>24.94</v>
      </c>
      <c r="J15" s="133" t="s">
        <v>185</v>
      </c>
      <c r="K15" s="31"/>
      <c r="L15" s="31"/>
      <c r="M15" s="31"/>
      <c r="N15" s="31"/>
      <c r="O15" s="31" t="s">
        <v>227</v>
      </c>
      <c r="P15" s="29"/>
    </row>
    <row r="16" spans="1:18" x14ac:dyDescent="0.25">
      <c r="A16" s="32" t="s">
        <v>133</v>
      </c>
      <c r="B16" s="133" t="s">
        <v>177</v>
      </c>
      <c r="C16" s="32">
        <v>2174</v>
      </c>
      <c r="D16" s="32">
        <v>2985</v>
      </c>
      <c r="E16" s="32">
        <f t="shared" si="0"/>
        <v>811</v>
      </c>
      <c r="F16" s="33">
        <f t="shared" si="1"/>
        <v>0.3730450781968721</v>
      </c>
      <c r="G16" s="134">
        <f t="shared" si="2"/>
        <v>81.099999999999994</v>
      </c>
      <c r="H16" s="34">
        <v>18.22</v>
      </c>
      <c r="I16" s="34">
        <v>40.11</v>
      </c>
      <c r="J16" s="133" t="s">
        <v>187</v>
      </c>
      <c r="K16" s="31"/>
      <c r="L16" s="31"/>
      <c r="M16" s="31"/>
      <c r="N16" s="31"/>
      <c r="O16" s="31" t="s">
        <v>227</v>
      </c>
      <c r="P16" s="29"/>
    </row>
    <row r="17" spans="1:16" x14ac:dyDescent="0.25">
      <c r="A17" s="32" t="s">
        <v>122</v>
      </c>
      <c r="B17" s="133" t="s">
        <v>166</v>
      </c>
      <c r="C17" s="32">
        <v>1137</v>
      </c>
      <c r="D17" s="32">
        <v>1520</v>
      </c>
      <c r="E17" s="32">
        <f t="shared" si="0"/>
        <v>383</v>
      </c>
      <c r="F17" s="33">
        <f t="shared" si="1"/>
        <v>0.33685136323658749</v>
      </c>
      <c r="G17" s="134">
        <f t="shared" si="2"/>
        <v>38.299999999999997</v>
      </c>
      <c r="H17" s="34">
        <v>16.68</v>
      </c>
      <c r="I17" s="34">
        <v>31.44</v>
      </c>
      <c r="J17" s="133" t="s">
        <v>183</v>
      </c>
      <c r="K17" s="31"/>
      <c r="L17" s="31"/>
      <c r="M17" s="31"/>
      <c r="N17" s="31"/>
      <c r="O17" s="31" t="s">
        <v>227</v>
      </c>
      <c r="P17" s="29"/>
    </row>
    <row r="18" spans="1:16" x14ac:dyDescent="0.25">
      <c r="A18" s="32" t="s">
        <v>112</v>
      </c>
      <c r="B18" s="133" t="s">
        <v>156</v>
      </c>
      <c r="C18" s="32">
        <v>552</v>
      </c>
      <c r="D18" s="32">
        <v>739</v>
      </c>
      <c r="E18" s="32">
        <f t="shared" si="0"/>
        <v>187</v>
      </c>
      <c r="F18" s="33">
        <f t="shared" si="1"/>
        <v>0.33876811594202899</v>
      </c>
      <c r="G18" s="134">
        <f t="shared" si="2"/>
        <v>18.7</v>
      </c>
      <c r="H18" s="34">
        <v>38.44</v>
      </c>
      <c r="I18" s="34">
        <v>31.64</v>
      </c>
      <c r="J18" s="133" t="s">
        <v>184</v>
      </c>
      <c r="K18" s="31"/>
      <c r="L18" s="31"/>
      <c r="M18" s="31"/>
      <c r="N18" s="31"/>
      <c r="O18" s="31" t="s">
        <v>227</v>
      </c>
      <c r="P18" s="29"/>
    </row>
    <row r="19" spans="1:16" x14ac:dyDescent="0.25">
      <c r="A19" s="32" t="s">
        <v>113</v>
      </c>
      <c r="B19" s="133" t="s">
        <v>157</v>
      </c>
      <c r="C19" s="32">
        <v>535</v>
      </c>
      <c r="D19" s="32">
        <v>725</v>
      </c>
      <c r="E19" s="32">
        <f t="shared" si="0"/>
        <v>190</v>
      </c>
      <c r="F19" s="33">
        <f t="shared" si="1"/>
        <v>0.35514018691588783</v>
      </c>
      <c r="G19" s="134">
        <f t="shared" si="2"/>
        <v>19</v>
      </c>
      <c r="H19" s="34">
        <v>24.55</v>
      </c>
      <c r="I19" s="34">
        <v>31.78</v>
      </c>
      <c r="J19" s="133" t="s">
        <v>186</v>
      </c>
      <c r="K19" s="31"/>
      <c r="L19" s="31"/>
      <c r="M19" s="31"/>
      <c r="N19" s="31"/>
      <c r="O19" s="31" t="s">
        <v>227</v>
      </c>
      <c r="P19" s="29"/>
    </row>
    <row r="20" spans="1:16" x14ac:dyDescent="0.25">
      <c r="A20" s="32" t="s">
        <v>123</v>
      </c>
      <c r="B20" s="133" t="s">
        <v>167</v>
      </c>
      <c r="C20" s="32">
        <v>504</v>
      </c>
      <c r="D20" s="32">
        <v>915</v>
      </c>
      <c r="E20" s="32">
        <f t="shared" si="0"/>
        <v>411</v>
      </c>
      <c r="F20" s="33">
        <f t="shared" si="1"/>
        <v>0.81547619047619047</v>
      </c>
      <c r="G20" s="134">
        <f t="shared" si="2"/>
        <v>41.1</v>
      </c>
      <c r="H20" s="34">
        <v>15.17</v>
      </c>
      <c r="I20" s="34">
        <v>31.31</v>
      </c>
      <c r="J20" s="133" t="s">
        <v>186</v>
      </c>
      <c r="K20" s="31"/>
      <c r="L20" s="31"/>
      <c r="M20" s="31"/>
      <c r="N20" s="31"/>
      <c r="O20" s="31" t="s">
        <v>227</v>
      </c>
      <c r="P20" s="29"/>
    </row>
    <row r="21" spans="1:16" x14ac:dyDescent="0.25">
      <c r="A21" s="32" t="s">
        <v>121</v>
      </c>
      <c r="B21" s="133" t="s">
        <v>165</v>
      </c>
      <c r="C21" s="32">
        <v>2125</v>
      </c>
      <c r="D21" s="32">
        <v>2430</v>
      </c>
      <c r="E21" s="32">
        <f t="shared" si="0"/>
        <v>305</v>
      </c>
      <c r="F21" s="33">
        <f t="shared" si="1"/>
        <v>0.14352941176470588</v>
      </c>
      <c r="G21" s="134">
        <f t="shared" si="2"/>
        <v>30.5</v>
      </c>
      <c r="H21" s="34">
        <v>18.57</v>
      </c>
      <c r="I21" s="34">
        <v>27.72</v>
      </c>
      <c r="J21" s="133" t="s">
        <v>186</v>
      </c>
      <c r="K21" s="31"/>
      <c r="L21" s="31"/>
      <c r="M21" s="31"/>
      <c r="N21" s="31"/>
      <c r="O21" s="31" t="s">
        <v>227</v>
      </c>
      <c r="P21" s="35"/>
    </row>
    <row r="22" spans="1:16" x14ac:dyDescent="0.25">
      <c r="A22" s="32" t="s">
        <v>110</v>
      </c>
      <c r="B22" s="133" t="s">
        <v>154</v>
      </c>
      <c r="C22" s="32">
        <v>611</v>
      </c>
      <c r="D22" s="32">
        <v>787</v>
      </c>
      <c r="E22" s="32">
        <f t="shared" si="0"/>
        <v>176</v>
      </c>
      <c r="F22" s="33">
        <f t="shared" si="1"/>
        <v>0.28805237315875615</v>
      </c>
      <c r="G22" s="134">
        <f t="shared" si="2"/>
        <v>17.600000000000001</v>
      </c>
      <c r="H22" s="34">
        <v>19.72</v>
      </c>
      <c r="I22" s="34">
        <v>29.62</v>
      </c>
      <c r="J22" s="133" t="s">
        <v>183</v>
      </c>
      <c r="K22" s="31"/>
      <c r="L22" s="31"/>
      <c r="M22" s="31"/>
      <c r="N22" s="31"/>
      <c r="O22" s="31" t="s">
        <v>227</v>
      </c>
      <c r="P22" s="35"/>
    </row>
    <row r="23" spans="1:16" x14ac:dyDescent="0.25">
      <c r="A23" s="32" t="s">
        <v>99</v>
      </c>
      <c r="B23" s="133" t="s">
        <v>143</v>
      </c>
      <c r="C23" s="32">
        <v>516</v>
      </c>
      <c r="D23" s="32">
        <v>641</v>
      </c>
      <c r="E23" s="32">
        <f t="shared" si="0"/>
        <v>125</v>
      </c>
      <c r="F23" s="33">
        <f t="shared" si="1"/>
        <v>0.24224806201550386</v>
      </c>
      <c r="G23" s="134">
        <f t="shared" si="2"/>
        <v>12.5</v>
      </c>
      <c r="H23" s="34">
        <v>18.649999999999999</v>
      </c>
      <c r="I23" s="34">
        <v>30.5</v>
      </c>
      <c r="J23" s="133" t="s">
        <v>185</v>
      </c>
      <c r="K23" s="31"/>
      <c r="L23" s="31"/>
      <c r="M23" s="31"/>
      <c r="N23" s="31"/>
      <c r="O23" s="31" t="s">
        <v>227</v>
      </c>
      <c r="P23" s="35"/>
    </row>
    <row r="24" spans="1:16" x14ac:dyDescent="0.25">
      <c r="A24" s="32" t="s">
        <v>108</v>
      </c>
      <c r="B24" s="133" t="s">
        <v>152</v>
      </c>
      <c r="C24" s="32">
        <v>1396</v>
      </c>
      <c r="D24" s="32">
        <v>1562</v>
      </c>
      <c r="E24" s="32">
        <f t="shared" si="0"/>
        <v>166</v>
      </c>
      <c r="F24" s="33">
        <f t="shared" si="1"/>
        <v>0.11891117478510028</v>
      </c>
      <c r="G24" s="134">
        <f t="shared" si="2"/>
        <v>16.600000000000001</v>
      </c>
      <c r="H24" s="34">
        <v>18.39</v>
      </c>
      <c r="I24" s="34">
        <v>22.82</v>
      </c>
      <c r="J24" s="133" t="s">
        <v>183</v>
      </c>
      <c r="K24" s="31"/>
      <c r="L24" s="31"/>
      <c r="M24" s="31"/>
      <c r="N24" s="31"/>
      <c r="O24" s="31" t="s">
        <v>227</v>
      </c>
      <c r="P24" s="35"/>
    </row>
    <row r="25" spans="1:16" x14ac:dyDescent="0.25">
      <c r="A25" s="32" t="s">
        <v>136</v>
      </c>
      <c r="B25" s="133" t="s">
        <v>180</v>
      </c>
      <c r="C25" s="32">
        <v>5426</v>
      </c>
      <c r="D25" s="32">
        <v>7413</v>
      </c>
      <c r="E25" s="32">
        <f t="shared" si="0"/>
        <v>1987</v>
      </c>
      <c r="F25" s="33">
        <f t="shared" si="1"/>
        <v>0.36619977884260968</v>
      </c>
      <c r="G25" s="134">
        <f t="shared" si="2"/>
        <v>198.7</v>
      </c>
      <c r="H25" s="34">
        <v>18.93</v>
      </c>
      <c r="I25" s="34">
        <v>34.369999999999997</v>
      </c>
      <c r="J25" s="133" t="s">
        <v>183</v>
      </c>
      <c r="K25" s="31"/>
      <c r="L25" s="31"/>
      <c r="M25" s="31"/>
      <c r="N25" s="31"/>
      <c r="O25" s="31" t="s">
        <v>227</v>
      </c>
      <c r="P25" s="35"/>
    </row>
    <row r="26" spans="1:16" x14ac:dyDescent="0.25">
      <c r="A26" s="32" t="s">
        <v>111</v>
      </c>
      <c r="B26" s="133" t="s">
        <v>155</v>
      </c>
      <c r="C26" s="32">
        <v>549</v>
      </c>
      <c r="D26" s="32">
        <v>735</v>
      </c>
      <c r="E26" s="32">
        <f t="shared" si="0"/>
        <v>186</v>
      </c>
      <c r="F26" s="33">
        <f t="shared" si="1"/>
        <v>0.33879781420765026</v>
      </c>
      <c r="G26" s="134">
        <f t="shared" si="2"/>
        <v>18.600000000000001</v>
      </c>
      <c r="H26" s="34">
        <v>21.85</v>
      </c>
      <c r="I26" s="34">
        <v>35.17</v>
      </c>
      <c r="J26" s="133" t="s">
        <v>186</v>
      </c>
      <c r="K26" s="31"/>
      <c r="L26" s="31"/>
      <c r="M26" s="31"/>
      <c r="N26" s="31"/>
      <c r="O26" s="31" t="s">
        <v>227</v>
      </c>
      <c r="P26" s="35"/>
    </row>
    <row r="27" spans="1:16" x14ac:dyDescent="0.25">
      <c r="A27" s="32" t="s">
        <v>118</v>
      </c>
      <c r="B27" s="133" t="s">
        <v>162</v>
      </c>
      <c r="C27" s="32">
        <v>1082</v>
      </c>
      <c r="D27" s="32">
        <v>1348</v>
      </c>
      <c r="E27" s="32">
        <f t="shared" si="0"/>
        <v>266</v>
      </c>
      <c r="F27" s="33">
        <f t="shared" si="1"/>
        <v>0.24584103512014788</v>
      </c>
      <c r="G27" s="134">
        <f t="shared" si="2"/>
        <v>26.6</v>
      </c>
      <c r="H27" s="34">
        <v>14.1</v>
      </c>
      <c r="I27" s="34">
        <v>45.68</v>
      </c>
      <c r="J27" s="133" t="s">
        <v>186</v>
      </c>
      <c r="K27" s="31"/>
      <c r="L27" s="31"/>
      <c r="M27" s="31"/>
      <c r="N27" s="31"/>
      <c r="O27" s="31" t="s">
        <v>227</v>
      </c>
      <c r="P27" s="35"/>
    </row>
    <row r="28" spans="1:16" x14ac:dyDescent="0.25">
      <c r="A28" s="32" t="s">
        <v>117</v>
      </c>
      <c r="B28" s="133" t="s">
        <v>161</v>
      </c>
      <c r="C28" s="32">
        <v>1224</v>
      </c>
      <c r="D28" s="32">
        <v>1474</v>
      </c>
      <c r="E28" s="32">
        <f t="shared" si="0"/>
        <v>250</v>
      </c>
      <c r="F28" s="33">
        <f t="shared" si="1"/>
        <v>0.20424836601307189</v>
      </c>
      <c r="G28" s="134">
        <f t="shared" si="2"/>
        <v>25</v>
      </c>
      <c r="H28" s="34">
        <v>23.18</v>
      </c>
      <c r="I28" s="34">
        <v>40.98</v>
      </c>
      <c r="J28" s="133" t="s">
        <v>183</v>
      </c>
      <c r="K28" s="31"/>
      <c r="L28" s="31"/>
      <c r="M28" s="31"/>
      <c r="N28" s="31"/>
      <c r="O28" s="31" t="s">
        <v>227</v>
      </c>
      <c r="P28" s="35"/>
    </row>
    <row r="29" spans="1:16" x14ac:dyDescent="0.25">
      <c r="A29" s="32" t="s">
        <v>131</v>
      </c>
      <c r="B29" s="133" t="s">
        <v>175</v>
      </c>
      <c r="C29" s="32">
        <v>2275</v>
      </c>
      <c r="D29" s="32">
        <v>2998</v>
      </c>
      <c r="E29" s="32">
        <f t="shared" si="0"/>
        <v>723</v>
      </c>
      <c r="F29" s="33">
        <f t="shared" si="1"/>
        <v>0.31780219780219782</v>
      </c>
      <c r="G29" s="134">
        <f t="shared" si="2"/>
        <v>72.3</v>
      </c>
      <c r="H29" s="34">
        <v>14.66</v>
      </c>
      <c r="I29" s="34">
        <v>55.73</v>
      </c>
      <c r="J29" s="133" t="s">
        <v>186</v>
      </c>
      <c r="K29" s="31"/>
      <c r="L29" s="31"/>
      <c r="M29" s="31"/>
      <c r="N29" s="31"/>
      <c r="O29" s="31" t="s">
        <v>227</v>
      </c>
      <c r="P29" s="35"/>
    </row>
    <row r="30" spans="1:16" x14ac:dyDescent="0.25">
      <c r="A30" s="32" t="s">
        <v>107</v>
      </c>
      <c r="B30" s="133" t="s">
        <v>151</v>
      </c>
      <c r="C30" s="32">
        <v>467</v>
      </c>
      <c r="D30" s="32">
        <v>625</v>
      </c>
      <c r="E30" s="32">
        <f t="shared" si="0"/>
        <v>158</v>
      </c>
      <c r="F30" s="33">
        <f t="shared" si="1"/>
        <v>0.33832976445396146</v>
      </c>
      <c r="G30" s="134">
        <f t="shared" si="2"/>
        <v>15.8</v>
      </c>
      <c r="H30" s="34">
        <v>17.95</v>
      </c>
      <c r="I30" s="34">
        <v>25.19</v>
      </c>
      <c r="J30" s="133" t="s">
        <v>186</v>
      </c>
      <c r="K30" s="31"/>
      <c r="L30" s="31"/>
      <c r="M30" s="31"/>
      <c r="N30" s="31"/>
      <c r="O30" s="31" t="s">
        <v>227</v>
      </c>
      <c r="P30" s="35"/>
    </row>
    <row r="31" spans="1:16" x14ac:dyDescent="0.25">
      <c r="A31" s="32" t="s">
        <v>134</v>
      </c>
      <c r="B31" s="133" t="s">
        <v>178</v>
      </c>
      <c r="C31" s="32">
        <v>3995</v>
      </c>
      <c r="D31" s="32">
        <v>5084</v>
      </c>
      <c r="E31" s="32">
        <f t="shared" si="0"/>
        <v>1089</v>
      </c>
      <c r="F31" s="33">
        <f t="shared" si="1"/>
        <v>0.27259073842302878</v>
      </c>
      <c r="G31" s="134">
        <f t="shared" si="2"/>
        <v>108.9</v>
      </c>
      <c r="H31" s="34">
        <v>14.7</v>
      </c>
      <c r="I31" s="34">
        <v>38.86</v>
      </c>
      <c r="J31" s="133" t="s">
        <v>186</v>
      </c>
      <c r="K31" s="31"/>
      <c r="L31" s="31"/>
      <c r="M31" s="31"/>
      <c r="N31" s="31"/>
      <c r="O31" s="31" t="s">
        <v>227</v>
      </c>
      <c r="P31" s="35"/>
    </row>
    <row r="32" spans="1:16" x14ac:dyDescent="0.25">
      <c r="A32" s="32" t="s">
        <v>97</v>
      </c>
      <c r="B32" s="133" t="s">
        <v>141</v>
      </c>
      <c r="C32" s="32">
        <v>352</v>
      </c>
      <c r="D32" s="32">
        <v>461</v>
      </c>
      <c r="E32" s="32">
        <f t="shared" si="0"/>
        <v>109</v>
      </c>
      <c r="F32" s="33">
        <f t="shared" si="1"/>
        <v>0.30965909090909088</v>
      </c>
      <c r="G32" s="134">
        <f t="shared" si="2"/>
        <v>10.9</v>
      </c>
      <c r="H32" s="34">
        <v>17.88</v>
      </c>
      <c r="I32" s="34">
        <v>30.18</v>
      </c>
      <c r="J32" s="133" t="s">
        <v>184</v>
      </c>
      <c r="K32" s="31"/>
      <c r="L32" s="31"/>
      <c r="M32" s="31"/>
      <c r="N32" s="31"/>
      <c r="O32" s="31" t="s">
        <v>227</v>
      </c>
      <c r="P32" s="35"/>
    </row>
    <row r="33" spans="1:16" x14ac:dyDescent="0.25">
      <c r="A33" s="32" t="s">
        <v>124</v>
      </c>
      <c r="B33" s="133" t="s">
        <v>168</v>
      </c>
      <c r="C33" s="32">
        <v>1633</v>
      </c>
      <c r="D33" s="32">
        <v>2078</v>
      </c>
      <c r="E33" s="32">
        <f t="shared" si="0"/>
        <v>445</v>
      </c>
      <c r="F33" s="33">
        <f t="shared" si="1"/>
        <v>0.27250459277403549</v>
      </c>
      <c r="G33" s="134">
        <f t="shared" si="2"/>
        <v>44.5</v>
      </c>
      <c r="H33" s="34">
        <v>16.52</v>
      </c>
      <c r="I33" s="34">
        <v>26.24</v>
      </c>
      <c r="J33" s="133" t="s">
        <v>183</v>
      </c>
      <c r="K33" s="31"/>
      <c r="L33" s="31"/>
      <c r="M33" s="31"/>
      <c r="N33" s="31"/>
      <c r="O33" s="31" t="s">
        <v>227</v>
      </c>
      <c r="P33" s="35"/>
    </row>
    <row r="34" spans="1:16" x14ac:dyDescent="0.25">
      <c r="A34" s="32" t="s">
        <v>101</v>
      </c>
      <c r="B34" s="133" t="s">
        <v>145</v>
      </c>
      <c r="C34" s="32">
        <v>479</v>
      </c>
      <c r="D34" s="32">
        <v>612</v>
      </c>
      <c r="E34" s="32">
        <f t="shared" si="0"/>
        <v>133</v>
      </c>
      <c r="F34" s="33">
        <f t="shared" si="1"/>
        <v>0.27766179540709812</v>
      </c>
      <c r="G34" s="134">
        <f t="shared" si="2"/>
        <v>13.3</v>
      </c>
      <c r="H34" s="34">
        <v>16.18</v>
      </c>
      <c r="I34" s="34">
        <v>28</v>
      </c>
      <c r="J34" s="133" t="s">
        <v>183</v>
      </c>
      <c r="K34" s="31"/>
      <c r="L34" s="31"/>
      <c r="M34" s="31"/>
      <c r="N34" s="31"/>
      <c r="O34" s="31" t="s">
        <v>227</v>
      </c>
      <c r="P34" s="35"/>
    </row>
    <row r="35" spans="1:16" x14ac:dyDescent="0.25">
      <c r="A35" s="32" t="s">
        <v>103</v>
      </c>
      <c r="B35" s="133" t="s">
        <v>147</v>
      </c>
      <c r="C35" s="32">
        <v>578</v>
      </c>
      <c r="D35" s="32">
        <v>716</v>
      </c>
      <c r="E35" s="32">
        <f t="shared" si="0"/>
        <v>138</v>
      </c>
      <c r="F35" s="33">
        <f t="shared" si="1"/>
        <v>0.23875432525951557</v>
      </c>
      <c r="G35" s="134">
        <f t="shared" si="2"/>
        <v>13.8</v>
      </c>
      <c r="H35" s="34">
        <v>20.63</v>
      </c>
      <c r="I35" s="34">
        <v>23.19</v>
      </c>
      <c r="J35" s="133" t="s">
        <v>186</v>
      </c>
      <c r="K35" s="31"/>
      <c r="L35" s="31"/>
      <c r="M35" s="31"/>
      <c r="N35" s="31"/>
      <c r="O35" s="31" t="s">
        <v>227</v>
      </c>
      <c r="P35" s="35"/>
    </row>
    <row r="36" spans="1:16" x14ac:dyDescent="0.25">
      <c r="A36" s="32" t="s">
        <v>114</v>
      </c>
      <c r="B36" s="133" t="s">
        <v>158</v>
      </c>
      <c r="C36" s="32">
        <v>703</v>
      </c>
      <c r="D36" s="32">
        <v>904</v>
      </c>
      <c r="E36" s="32">
        <f t="shared" si="0"/>
        <v>201</v>
      </c>
      <c r="F36" s="33">
        <f t="shared" si="1"/>
        <v>0.28591749644381226</v>
      </c>
      <c r="G36" s="134">
        <f t="shared" si="2"/>
        <v>20.100000000000001</v>
      </c>
      <c r="H36" s="34">
        <v>30.86</v>
      </c>
      <c r="I36" s="34">
        <v>31</v>
      </c>
      <c r="J36" s="133" t="s">
        <v>185</v>
      </c>
      <c r="K36" s="31"/>
      <c r="L36" s="31"/>
      <c r="M36" s="31"/>
      <c r="N36" s="31"/>
      <c r="O36" s="31" t="s">
        <v>227</v>
      </c>
      <c r="P36" s="35"/>
    </row>
    <row r="37" spans="1:16" x14ac:dyDescent="0.25">
      <c r="A37" s="32" t="s">
        <v>126</v>
      </c>
      <c r="B37" s="133" t="s">
        <v>170</v>
      </c>
      <c r="C37" s="32">
        <v>1808</v>
      </c>
      <c r="D37" s="32">
        <v>2264</v>
      </c>
      <c r="E37" s="32">
        <f t="shared" si="0"/>
        <v>456</v>
      </c>
      <c r="F37" s="33">
        <f t="shared" si="1"/>
        <v>0.25221238938053098</v>
      </c>
      <c r="G37" s="134">
        <f t="shared" si="2"/>
        <v>45.6</v>
      </c>
      <c r="H37" s="34">
        <v>19.100000000000001</v>
      </c>
      <c r="I37" s="34">
        <v>24.8</v>
      </c>
      <c r="J37" s="133" t="s">
        <v>186</v>
      </c>
      <c r="K37" s="31"/>
      <c r="L37" s="31"/>
      <c r="M37" s="31"/>
      <c r="N37" s="31"/>
      <c r="O37" s="31" t="s">
        <v>227</v>
      </c>
      <c r="P37" s="35"/>
    </row>
    <row r="38" spans="1:16" x14ac:dyDescent="0.25">
      <c r="A38" s="32" t="s">
        <v>116</v>
      </c>
      <c r="B38" s="133" t="s">
        <v>160</v>
      </c>
      <c r="C38" s="32">
        <v>479</v>
      </c>
      <c r="D38" s="32">
        <v>706</v>
      </c>
      <c r="E38" s="32">
        <f t="shared" si="0"/>
        <v>227</v>
      </c>
      <c r="F38" s="33">
        <f t="shared" si="1"/>
        <v>0.47390396659707723</v>
      </c>
      <c r="G38" s="134">
        <f t="shared" si="2"/>
        <v>22.7</v>
      </c>
      <c r="H38" s="34">
        <v>19.510000000000002</v>
      </c>
      <c r="I38" s="34">
        <v>21.79</v>
      </c>
      <c r="J38" s="133" t="s">
        <v>184</v>
      </c>
      <c r="K38" s="31"/>
      <c r="L38" s="31"/>
      <c r="M38" s="31"/>
      <c r="N38" s="31"/>
      <c r="O38" s="31" t="s">
        <v>227</v>
      </c>
      <c r="P38" s="35"/>
    </row>
    <row r="39" spans="1:16" x14ac:dyDescent="0.25">
      <c r="A39" s="32" t="s">
        <v>95</v>
      </c>
      <c r="B39" s="133" t="s">
        <v>139</v>
      </c>
      <c r="C39" s="32">
        <v>313</v>
      </c>
      <c r="D39" s="32">
        <v>413</v>
      </c>
      <c r="E39" s="32">
        <f t="shared" si="0"/>
        <v>100</v>
      </c>
      <c r="F39" s="33">
        <f t="shared" si="1"/>
        <v>0.31948881789137379</v>
      </c>
      <c r="G39" s="134">
        <f t="shared" si="2"/>
        <v>10</v>
      </c>
      <c r="H39" s="34">
        <v>21.14</v>
      </c>
      <c r="I39" s="34">
        <v>21.33</v>
      </c>
      <c r="J39" s="133" t="s">
        <v>183</v>
      </c>
      <c r="K39" s="31"/>
      <c r="L39" s="31"/>
      <c r="M39" s="31"/>
      <c r="N39" s="31"/>
      <c r="O39" s="31" t="s">
        <v>227</v>
      </c>
      <c r="P39" s="35"/>
    </row>
    <row r="40" spans="1:16" x14ac:dyDescent="0.25">
      <c r="A40" s="32" t="s">
        <v>96</v>
      </c>
      <c r="B40" s="133" t="s">
        <v>140</v>
      </c>
      <c r="C40" s="32">
        <v>229</v>
      </c>
      <c r="D40" s="32">
        <v>329</v>
      </c>
      <c r="E40" s="32">
        <f t="shared" si="0"/>
        <v>100</v>
      </c>
      <c r="F40" s="33">
        <f t="shared" si="1"/>
        <v>0.4366812227074236</v>
      </c>
      <c r="G40" s="134">
        <f t="shared" si="2"/>
        <v>10</v>
      </c>
      <c r="H40" s="34">
        <v>29.51</v>
      </c>
      <c r="I40" s="34">
        <v>61</v>
      </c>
      <c r="J40" s="133" t="s">
        <v>184</v>
      </c>
      <c r="K40" s="31"/>
      <c r="L40" s="31"/>
      <c r="M40" s="31"/>
      <c r="N40" s="31"/>
      <c r="O40" s="31" t="s">
        <v>227</v>
      </c>
      <c r="P40" s="35"/>
    </row>
    <row r="41" spans="1:16" x14ac:dyDescent="0.25">
      <c r="A41" s="32" t="s">
        <v>106</v>
      </c>
      <c r="B41" s="133" t="s">
        <v>150</v>
      </c>
      <c r="C41" s="32">
        <v>1888</v>
      </c>
      <c r="D41" s="32">
        <v>2043</v>
      </c>
      <c r="E41" s="32">
        <f t="shared" si="0"/>
        <v>155</v>
      </c>
      <c r="F41" s="33">
        <f t="shared" si="1"/>
        <v>8.2097457627118647E-2</v>
      </c>
      <c r="G41" s="134">
        <f t="shared" si="2"/>
        <v>15.5</v>
      </c>
      <c r="H41" s="34">
        <v>18.64</v>
      </c>
      <c r="I41" s="34">
        <v>25.85</v>
      </c>
      <c r="J41" s="133" t="s">
        <v>186</v>
      </c>
      <c r="K41" s="31"/>
      <c r="L41" s="31"/>
      <c r="M41" s="31"/>
      <c r="N41" s="31"/>
      <c r="O41" s="31" t="s">
        <v>227</v>
      </c>
      <c r="P41" s="35"/>
    </row>
    <row r="42" spans="1:16" x14ac:dyDescent="0.25">
      <c r="A42" s="32" t="s">
        <v>127</v>
      </c>
      <c r="B42" s="133" t="s">
        <v>171</v>
      </c>
      <c r="C42" s="32">
        <v>1614</v>
      </c>
      <c r="D42" s="32">
        <v>2097</v>
      </c>
      <c r="E42" s="32">
        <f t="shared" si="0"/>
        <v>483</v>
      </c>
      <c r="F42" s="33">
        <f t="shared" si="1"/>
        <v>0.2992565055762082</v>
      </c>
      <c r="G42" s="134">
        <f t="shared" si="2"/>
        <v>48.3</v>
      </c>
      <c r="H42" s="34">
        <v>27.08</v>
      </c>
      <c r="I42" s="34">
        <v>40.700000000000003</v>
      </c>
      <c r="J42" s="133" t="s">
        <v>186</v>
      </c>
      <c r="K42" s="31"/>
      <c r="L42" s="31"/>
      <c r="M42" s="31"/>
      <c r="N42" s="31"/>
      <c r="O42" s="31" t="s">
        <v>227</v>
      </c>
      <c r="P42" s="35"/>
    </row>
    <row r="43" spans="1:16" x14ac:dyDescent="0.25">
      <c r="A43" s="32" t="s">
        <v>130</v>
      </c>
      <c r="B43" s="133" t="s">
        <v>174</v>
      </c>
      <c r="C43" s="32">
        <v>2797</v>
      </c>
      <c r="D43" s="32">
        <v>3461</v>
      </c>
      <c r="E43" s="32">
        <f t="shared" si="0"/>
        <v>664</v>
      </c>
      <c r="F43" s="33">
        <f t="shared" si="1"/>
        <v>0.2373972112978191</v>
      </c>
      <c r="G43" s="134">
        <f t="shared" si="2"/>
        <v>66.400000000000006</v>
      </c>
      <c r="H43" s="34">
        <v>26.48</v>
      </c>
      <c r="I43" s="34">
        <v>62.88</v>
      </c>
      <c r="J43" s="133" t="s">
        <v>185</v>
      </c>
      <c r="K43" s="31"/>
      <c r="L43" s="31"/>
      <c r="M43" s="31"/>
      <c r="N43" s="31"/>
      <c r="O43" s="31" t="s">
        <v>227</v>
      </c>
      <c r="P43" s="35"/>
    </row>
    <row r="44" spans="1:16" x14ac:dyDescent="0.25">
      <c r="A44" s="32" t="s">
        <v>102</v>
      </c>
      <c r="B44" s="133" t="s">
        <v>146</v>
      </c>
      <c r="C44" s="32">
        <v>407</v>
      </c>
      <c r="D44" s="32">
        <v>542</v>
      </c>
      <c r="E44" s="32">
        <f t="shared" si="0"/>
        <v>135</v>
      </c>
      <c r="F44" s="33">
        <f t="shared" si="1"/>
        <v>0.33169533169533172</v>
      </c>
      <c r="G44" s="134">
        <f t="shared" si="2"/>
        <v>13.5</v>
      </c>
      <c r="H44" s="34">
        <v>26.13</v>
      </c>
      <c r="I44" s="34">
        <v>26.13</v>
      </c>
      <c r="J44" s="133" t="s">
        <v>184</v>
      </c>
      <c r="K44" s="31"/>
      <c r="L44" s="31"/>
      <c r="M44" s="31"/>
      <c r="N44" s="31"/>
      <c r="O44" s="31" t="s">
        <v>227</v>
      </c>
      <c r="P44" s="35"/>
    </row>
    <row r="45" spans="1:16" x14ac:dyDescent="0.25">
      <c r="A45" s="32" t="s">
        <v>135</v>
      </c>
      <c r="B45" s="133" t="s">
        <v>179</v>
      </c>
      <c r="C45" s="32">
        <v>4084</v>
      </c>
      <c r="D45" s="32">
        <v>5264</v>
      </c>
      <c r="E45" s="32">
        <f t="shared" si="0"/>
        <v>1180</v>
      </c>
      <c r="F45" s="33">
        <f t="shared" si="1"/>
        <v>0.2889324191968658</v>
      </c>
      <c r="G45" s="134">
        <f t="shared" si="2"/>
        <v>118</v>
      </c>
      <c r="H45" s="34">
        <v>34</v>
      </c>
      <c r="I45" s="34">
        <v>54.94</v>
      </c>
      <c r="J45" s="133" t="s">
        <v>185</v>
      </c>
      <c r="K45" s="31"/>
      <c r="L45" s="31"/>
      <c r="M45" s="31"/>
      <c r="N45" s="31"/>
      <c r="O45" s="31" t="s">
        <v>227</v>
      </c>
      <c r="P45" s="35"/>
    </row>
    <row r="46" spans="1:16" x14ac:dyDescent="0.25">
      <c r="A46" s="32" t="s">
        <v>137</v>
      </c>
      <c r="B46" s="133" t="s">
        <v>181</v>
      </c>
      <c r="C46" s="32">
        <v>3999</v>
      </c>
      <c r="D46" s="32">
        <v>6016</v>
      </c>
      <c r="E46" s="32">
        <f t="shared" si="0"/>
        <v>2017</v>
      </c>
      <c r="F46" s="33">
        <f t="shared" si="1"/>
        <v>0.50437609402350592</v>
      </c>
      <c r="G46" s="134">
        <f t="shared" si="2"/>
        <v>201.7</v>
      </c>
      <c r="H46" s="34">
        <v>39.69</v>
      </c>
      <c r="I46" s="34">
        <v>25.77</v>
      </c>
      <c r="J46" s="133" t="s">
        <v>185</v>
      </c>
      <c r="K46" s="31"/>
      <c r="L46" s="31"/>
      <c r="M46" s="31"/>
      <c r="N46" s="31"/>
      <c r="O46" s="31" t="s">
        <v>227</v>
      </c>
      <c r="P46" s="35"/>
    </row>
    <row r="47" spans="1:16" x14ac:dyDescent="0.25">
      <c r="A47" s="32" t="s">
        <v>189</v>
      </c>
      <c r="B47" s="133" t="s">
        <v>190</v>
      </c>
      <c r="C47" s="32">
        <v>157</v>
      </c>
      <c r="D47" s="32">
        <v>206</v>
      </c>
      <c r="E47" s="32">
        <f t="shared" si="0"/>
        <v>49</v>
      </c>
      <c r="F47" s="33">
        <f t="shared" si="1"/>
        <v>0.31210191082802546</v>
      </c>
      <c r="G47" s="31">
        <f t="shared" si="2"/>
        <v>4.9000000000000004</v>
      </c>
      <c r="H47" s="34">
        <v>24</v>
      </c>
      <c r="I47" s="34">
        <v>34</v>
      </c>
      <c r="J47" s="133" t="s">
        <v>183</v>
      </c>
      <c r="K47" s="31"/>
      <c r="L47" s="31"/>
      <c r="M47" s="31"/>
      <c r="N47" s="31"/>
      <c r="O47" s="31" t="s">
        <v>227</v>
      </c>
      <c r="P47" s="35"/>
    </row>
    <row r="48" spans="1:16" x14ac:dyDescent="0.25">
      <c r="A48" s="32" t="s">
        <v>138</v>
      </c>
      <c r="B48" s="133" t="s">
        <v>182</v>
      </c>
      <c r="C48" s="32">
        <v>32663</v>
      </c>
      <c r="D48" s="32">
        <v>38818</v>
      </c>
      <c r="E48" s="32">
        <f t="shared" si="0"/>
        <v>6155</v>
      </c>
      <c r="F48" s="33">
        <f t="shared" si="1"/>
        <v>0.18843951872148915</v>
      </c>
      <c r="G48" s="134">
        <f t="shared" si="2"/>
        <v>615.5</v>
      </c>
      <c r="H48" s="34">
        <v>25.85</v>
      </c>
      <c r="I48" s="34">
        <v>30.25</v>
      </c>
      <c r="J48" s="133" t="s">
        <v>188</v>
      </c>
      <c r="K48" s="31"/>
      <c r="L48" s="31"/>
      <c r="M48" s="31"/>
      <c r="N48" s="31"/>
      <c r="O48" s="31" t="s">
        <v>227</v>
      </c>
      <c r="P48" s="35"/>
    </row>
    <row r="49" spans="1:16" x14ac:dyDescent="0.25">
      <c r="A49" s="32" t="s">
        <v>105</v>
      </c>
      <c r="B49" s="133" t="s">
        <v>149</v>
      </c>
      <c r="C49" s="32">
        <v>511</v>
      </c>
      <c r="D49" s="32">
        <v>662</v>
      </c>
      <c r="E49" s="32">
        <f t="shared" si="0"/>
        <v>151</v>
      </c>
      <c r="F49" s="33">
        <f t="shared" si="1"/>
        <v>0.29549902152641877</v>
      </c>
      <c r="G49" s="134">
        <f t="shared" si="2"/>
        <v>15.1</v>
      </c>
      <c r="H49" s="34">
        <v>18.350000000000001</v>
      </c>
      <c r="I49" s="34">
        <v>31.63</v>
      </c>
      <c r="J49" s="133" t="s">
        <v>183</v>
      </c>
      <c r="K49" s="31"/>
      <c r="L49" s="31"/>
      <c r="M49" s="31"/>
      <c r="N49" s="31"/>
      <c r="O49" s="31" t="s">
        <v>227</v>
      </c>
      <c r="P49" s="35"/>
    </row>
    <row r="50" spans="1:16" x14ac:dyDescent="0.25">
      <c r="A50" s="32" t="s">
        <v>100</v>
      </c>
      <c r="B50" s="133" t="s">
        <v>144</v>
      </c>
      <c r="C50" s="32">
        <v>324</v>
      </c>
      <c r="D50" s="32">
        <v>455</v>
      </c>
      <c r="E50" s="32">
        <f t="shared" si="0"/>
        <v>131</v>
      </c>
      <c r="F50" s="33">
        <f t="shared" si="1"/>
        <v>0.40432098765432101</v>
      </c>
      <c r="G50" s="134">
        <f t="shared" si="2"/>
        <v>13.1</v>
      </c>
      <c r="H50" s="34">
        <v>19.29</v>
      </c>
      <c r="I50" s="34">
        <v>24.17</v>
      </c>
      <c r="J50" s="133" t="s">
        <v>186</v>
      </c>
      <c r="K50" s="31"/>
      <c r="L50" s="31"/>
      <c r="M50" s="31"/>
      <c r="N50" s="31"/>
      <c r="O50" s="31" t="s">
        <v>227</v>
      </c>
      <c r="P50" s="35"/>
    </row>
    <row r="51" spans="1:16" x14ac:dyDescent="0.25">
      <c r="A51" s="32" t="s">
        <v>98</v>
      </c>
      <c r="B51" s="133" t="s">
        <v>142</v>
      </c>
      <c r="C51" s="32">
        <v>234</v>
      </c>
      <c r="D51" s="32">
        <v>345</v>
      </c>
      <c r="E51" s="32">
        <f t="shared" si="0"/>
        <v>111</v>
      </c>
      <c r="F51" s="33">
        <f t="shared" si="1"/>
        <v>0.47435897435897434</v>
      </c>
      <c r="G51" s="134">
        <f t="shared" si="2"/>
        <v>11.1</v>
      </c>
      <c r="H51" s="34">
        <v>27.33</v>
      </c>
      <c r="I51" s="34">
        <v>48.14</v>
      </c>
      <c r="J51" s="133" t="s">
        <v>184</v>
      </c>
      <c r="K51" s="31"/>
      <c r="L51" s="31"/>
      <c r="M51" s="31"/>
      <c r="N51" s="31"/>
      <c r="O51" s="31" t="s">
        <v>227</v>
      </c>
      <c r="P51" s="35"/>
    </row>
    <row r="52" spans="1:16" x14ac:dyDescent="0.25">
      <c r="A52" s="32" t="s">
        <v>119</v>
      </c>
      <c r="B52" s="133" t="s">
        <v>163</v>
      </c>
      <c r="C52" s="32">
        <v>1228</v>
      </c>
      <c r="D52" s="32">
        <v>1495</v>
      </c>
      <c r="E52" s="32">
        <f t="shared" si="0"/>
        <v>267</v>
      </c>
      <c r="F52" s="33">
        <f t="shared" si="1"/>
        <v>0.21742671009771988</v>
      </c>
      <c r="G52" s="134">
        <f t="shared" si="2"/>
        <v>26.7</v>
      </c>
      <c r="H52" s="34">
        <v>18.02</v>
      </c>
      <c r="I52" s="34">
        <v>29.01</v>
      </c>
      <c r="J52" s="133" t="s">
        <v>186</v>
      </c>
      <c r="K52" s="31"/>
      <c r="L52" s="31"/>
      <c r="M52" s="31"/>
      <c r="N52" s="31"/>
      <c r="O52" s="31" t="s">
        <v>227</v>
      </c>
      <c r="P52" s="35"/>
    </row>
    <row r="53" spans="1:16" x14ac:dyDescent="0.25">
      <c r="A53" s="122"/>
      <c r="B53" s="31"/>
      <c r="C53" s="31"/>
      <c r="D53" s="31"/>
      <c r="E53" s="32"/>
      <c r="F53" s="33"/>
      <c r="G53" s="31"/>
      <c r="H53" s="34"/>
      <c r="I53" s="34"/>
      <c r="J53" s="31"/>
      <c r="K53" s="31"/>
      <c r="L53" s="31"/>
      <c r="M53" s="31"/>
      <c r="N53" s="31"/>
      <c r="O53" s="31"/>
      <c r="P53" s="35"/>
    </row>
    <row r="54" spans="1:16" x14ac:dyDescent="0.25">
      <c r="A54" s="122"/>
      <c r="B54" s="31"/>
      <c r="C54" s="31"/>
      <c r="D54" s="31"/>
      <c r="E54" s="32"/>
      <c r="F54" s="33"/>
      <c r="G54" s="31"/>
      <c r="H54" s="34"/>
      <c r="I54" s="34"/>
      <c r="J54" s="31"/>
      <c r="K54" s="31"/>
      <c r="L54" s="31"/>
      <c r="M54" s="31"/>
      <c r="N54" s="31"/>
      <c r="O54" s="31"/>
      <c r="P54" s="35"/>
    </row>
    <row r="55" spans="1:16" x14ac:dyDescent="0.25">
      <c r="A55" s="122"/>
      <c r="B55" s="31"/>
      <c r="C55" s="31"/>
      <c r="D55" s="31"/>
      <c r="E55" s="32"/>
      <c r="F55" s="33"/>
      <c r="G55" s="31"/>
      <c r="H55" s="34"/>
      <c r="I55" s="34"/>
      <c r="J55" s="31"/>
      <c r="K55" s="31"/>
      <c r="L55" s="31"/>
      <c r="M55" s="31"/>
      <c r="N55" s="31"/>
      <c r="O55" s="31"/>
      <c r="P55" s="35"/>
    </row>
    <row r="56" spans="1:16" x14ac:dyDescent="0.25">
      <c r="A56" s="122"/>
      <c r="B56" s="31"/>
      <c r="C56" s="31"/>
      <c r="D56" s="31"/>
      <c r="E56" s="32"/>
      <c r="F56" s="33"/>
      <c r="G56" s="31"/>
      <c r="H56" s="34"/>
      <c r="I56" s="34"/>
      <c r="J56" s="31"/>
      <c r="K56" s="31"/>
      <c r="L56" s="31"/>
      <c r="M56" s="31"/>
      <c r="N56" s="31"/>
      <c r="O56" s="31"/>
      <c r="P56" s="35"/>
    </row>
    <row r="57" spans="1:16" x14ac:dyDescent="0.25">
      <c r="A57" s="122"/>
      <c r="B57" s="31"/>
      <c r="C57" s="31"/>
      <c r="D57" s="31"/>
      <c r="E57" s="32"/>
      <c r="F57" s="33"/>
      <c r="G57" s="31"/>
      <c r="H57" s="34"/>
      <c r="I57" s="34"/>
      <c r="J57" s="31"/>
      <c r="K57" s="31"/>
      <c r="L57" s="31"/>
      <c r="M57" s="31"/>
      <c r="N57" s="31"/>
      <c r="O57" s="31"/>
      <c r="P57" s="35"/>
    </row>
    <row r="58" spans="1:16" x14ac:dyDescent="0.25">
      <c r="A58" s="122"/>
      <c r="B58" s="31"/>
      <c r="C58" s="31"/>
      <c r="D58" s="31"/>
      <c r="E58" s="32"/>
      <c r="F58" s="33"/>
      <c r="G58" s="31"/>
      <c r="H58" s="34"/>
      <c r="I58" s="34"/>
      <c r="J58" s="31"/>
      <c r="K58" s="31"/>
      <c r="L58" s="31"/>
      <c r="M58" s="31"/>
      <c r="N58" s="31"/>
      <c r="O58" s="31"/>
      <c r="P58" s="35"/>
    </row>
    <row r="59" spans="1:16" x14ac:dyDescent="0.25">
      <c r="A59" s="122"/>
      <c r="B59" s="31"/>
      <c r="C59" s="31"/>
      <c r="D59" s="31"/>
      <c r="E59" s="32"/>
      <c r="F59" s="33"/>
      <c r="G59" s="31"/>
      <c r="H59" s="34"/>
      <c r="I59" s="34"/>
      <c r="J59" s="31"/>
      <c r="K59" s="31"/>
      <c r="L59" s="31"/>
      <c r="M59" s="31"/>
      <c r="N59" s="31"/>
      <c r="O59" s="31"/>
      <c r="P59" s="35"/>
    </row>
    <row r="60" spans="1:16" x14ac:dyDescent="0.25">
      <c r="A60" s="122"/>
      <c r="B60" s="31"/>
      <c r="C60" s="31"/>
      <c r="D60" s="31"/>
      <c r="E60" s="32"/>
      <c r="F60" s="33"/>
      <c r="G60" s="31"/>
      <c r="H60" s="34"/>
      <c r="I60" s="34"/>
      <c r="J60" s="31"/>
      <c r="K60" s="31"/>
      <c r="L60" s="31"/>
      <c r="M60" s="31"/>
      <c r="N60" s="31"/>
      <c r="O60" s="31"/>
      <c r="P60" s="35"/>
    </row>
    <row r="61" spans="1:16" x14ac:dyDescent="0.25">
      <c r="A61" s="122"/>
      <c r="B61" s="31"/>
      <c r="C61" s="31"/>
      <c r="D61" s="31"/>
      <c r="E61" s="32"/>
      <c r="F61" s="33"/>
      <c r="G61" s="31"/>
      <c r="H61" s="34"/>
      <c r="I61" s="34"/>
      <c r="J61" s="31"/>
      <c r="K61" s="31"/>
      <c r="L61" s="31"/>
      <c r="M61" s="31"/>
      <c r="N61" s="31"/>
      <c r="O61" s="31"/>
      <c r="P61" s="35"/>
    </row>
    <row r="62" spans="1:16" x14ac:dyDescent="0.25">
      <c r="A62" s="122"/>
      <c r="B62" s="31"/>
      <c r="C62" s="31"/>
      <c r="D62" s="31"/>
      <c r="E62" s="32"/>
      <c r="F62" s="33"/>
      <c r="G62" s="31"/>
      <c r="H62" s="34"/>
      <c r="I62" s="34"/>
      <c r="J62" s="31"/>
      <c r="K62" s="31"/>
      <c r="L62" s="31"/>
      <c r="M62" s="31"/>
      <c r="N62" s="31"/>
      <c r="O62" s="31"/>
      <c r="P62" s="35"/>
    </row>
    <row r="63" spans="1:16" x14ac:dyDescent="0.25">
      <c r="A63" s="122"/>
      <c r="B63" s="31"/>
      <c r="C63" s="31"/>
      <c r="D63" s="31"/>
      <c r="E63" s="32"/>
      <c r="F63" s="33"/>
      <c r="G63" s="31"/>
      <c r="H63" s="34"/>
      <c r="I63" s="34"/>
      <c r="J63" s="31"/>
      <c r="K63" s="31"/>
      <c r="L63" s="31"/>
      <c r="M63" s="31"/>
      <c r="N63" s="31"/>
      <c r="O63" s="31"/>
      <c r="P63" s="35"/>
    </row>
    <row r="64" spans="1:16" x14ac:dyDescent="0.25">
      <c r="A64" s="122"/>
      <c r="B64" s="31"/>
      <c r="C64" s="31"/>
      <c r="D64" s="31"/>
      <c r="E64" s="32"/>
      <c r="F64" s="33"/>
      <c r="G64" s="31"/>
      <c r="H64" s="34"/>
      <c r="I64" s="34"/>
      <c r="J64" s="31"/>
      <c r="K64" s="31"/>
      <c r="L64" s="31"/>
      <c r="M64" s="31"/>
      <c r="N64" s="31"/>
      <c r="O64" s="31"/>
      <c r="P64" s="35"/>
    </row>
    <row r="65" spans="1:16" x14ac:dyDescent="0.25">
      <c r="A65" s="122"/>
      <c r="B65" s="31"/>
      <c r="C65" s="31"/>
      <c r="D65" s="31"/>
      <c r="E65" s="32"/>
      <c r="F65" s="33"/>
      <c r="G65" s="31"/>
      <c r="H65" s="34"/>
      <c r="I65" s="34"/>
      <c r="J65" s="31"/>
      <c r="K65" s="31"/>
      <c r="L65" s="31"/>
      <c r="M65" s="31"/>
      <c r="N65" s="31"/>
      <c r="O65" s="31"/>
      <c r="P65" s="35"/>
    </row>
    <row r="66" spans="1:16" x14ac:dyDescent="0.25">
      <c r="A66" s="122"/>
      <c r="B66" s="31"/>
      <c r="C66" s="31"/>
      <c r="D66" s="31"/>
      <c r="E66" s="32"/>
      <c r="F66" s="33"/>
      <c r="G66" s="31"/>
      <c r="H66" s="34"/>
      <c r="I66" s="34"/>
      <c r="J66" s="31"/>
      <c r="K66" s="31"/>
      <c r="L66" s="31"/>
      <c r="M66" s="31"/>
      <c r="N66" s="31"/>
      <c r="O66" s="31"/>
      <c r="P66" s="35"/>
    </row>
    <row r="67" spans="1:16" x14ac:dyDescent="0.25">
      <c r="A67" s="122"/>
      <c r="B67" s="31"/>
      <c r="C67" s="31"/>
      <c r="D67" s="31"/>
      <c r="E67" s="32"/>
      <c r="F67" s="33"/>
      <c r="G67" s="31"/>
      <c r="H67" s="34"/>
      <c r="I67" s="34"/>
      <c r="J67" s="31"/>
      <c r="K67" s="31"/>
      <c r="L67" s="31"/>
      <c r="M67" s="31"/>
      <c r="N67" s="31"/>
      <c r="O67" s="31"/>
      <c r="P67" s="35"/>
    </row>
    <row r="68" spans="1:16" x14ac:dyDescent="0.25">
      <c r="A68" s="122"/>
      <c r="B68" s="31"/>
      <c r="C68" s="31"/>
      <c r="D68" s="31"/>
      <c r="E68" s="32"/>
      <c r="F68" s="33"/>
      <c r="G68" s="31"/>
      <c r="H68" s="34"/>
      <c r="I68" s="34"/>
      <c r="J68" s="31"/>
      <c r="K68" s="31"/>
      <c r="L68" s="31"/>
      <c r="M68" s="31"/>
      <c r="N68" s="31"/>
      <c r="O68" s="31"/>
      <c r="P68" s="35"/>
    </row>
    <row r="69" spans="1:16" x14ac:dyDescent="0.25">
      <c r="A69" s="122"/>
      <c r="B69" s="31"/>
      <c r="C69" s="31"/>
      <c r="D69" s="31"/>
      <c r="E69" s="32"/>
      <c r="F69" s="33"/>
      <c r="G69" s="31"/>
      <c r="H69" s="34"/>
      <c r="I69" s="34"/>
      <c r="J69" s="31"/>
      <c r="K69" s="31"/>
      <c r="L69" s="31"/>
      <c r="M69" s="31"/>
      <c r="N69" s="31"/>
      <c r="O69" s="31"/>
      <c r="P69" s="35"/>
    </row>
    <row r="70" spans="1:16" x14ac:dyDescent="0.25">
      <c r="A70" s="122"/>
      <c r="B70" s="31"/>
      <c r="C70" s="31"/>
      <c r="D70" s="31"/>
      <c r="E70" s="32"/>
      <c r="F70" s="33"/>
      <c r="G70" s="31"/>
      <c r="H70" s="34"/>
      <c r="I70" s="34"/>
      <c r="J70" s="31"/>
      <c r="K70" s="31"/>
      <c r="L70" s="31"/>
      <c r="M70" s="31"/>
      <c r="N70" s="31"/>
      <c r="O70" s="31"/>
      <c r="P70" s="35"/>
    </row>
    <row r="71" spans="1:16" x14ac:dyDescent="0.25">
      <c r="A71" s="122"/>
      <c r="B71" s="31"/>
      <c r="C71" s="31"/>
      <c r="D71" s="31"/>
      <c r="E71" s="32"/>
      <c r="F71" s="33"/>
      <c r="G71" s="31"/>
      <c r="H71" s="34"/>
      <c r="I71" s="34"/>
      <c r="J71" s="31"/>
      <c r="K71" s="31"/>
      <c r="L71" s="31"/>
      <c r="M71" s="31"/>
      <c r="N71" s="31"/>
      <c r="O71" s="31"/>
      <c r="P71" s="35"/>
    </row>
    <row r="72" spans="1:16" s="41" customFormat="1" ht="15.6" x14ac:dyDescent="0.3">
      <c r="A72" s="36"/>
      <c r="B72" s="37"/>
      <c r="C72" s="38"/>
      <c r="D72" s="38"/>
      <c r="E72" s="39"/>
      <c r="F72" s="39"/>
      <c r="G72" s="39"/>
      <c r="H72" s="39"/>
      <c r="I72" s="39"/>
      <c r="J72" s="38"/>
      <c r="K72" s="39"/>
      <c r="L72" s="39"/>
      <c r="M72" s="40"/>
      <c r="N72" s="38"/>
      <c r="O72" s="38"/>
      <c r="P72" s="37"/>
    </row>
  </sheetData>
  <sortState xmlns:xlrd2="http://schemas.microsoft.com/office/spreadsheetml/2017/richdata2" ref="A8:O52">
    <sortCondition ref="B8:B52"/>
  </sortState>
  <phoneticPr fontId="15" type="noConversion"/>
  <dataValidations disablePrompts="1" count="1">
    <dataValidation allowBlank="1" showInputMessage="1" showErrorMessage="1" prompt="Enter - Labor Market and Career Information Data Source(s)" sqref="P72" xr:uid="{00000000-0002-0000-0100-000005000000}"/>
  </dataValidations>
  <pageMargins left="0.7" right="0.7" top="0.75" bottom="0.75" header="0.3" footer="0.3"/>
  <pageSetup scale="39" fitToHeight="0" orientation="landscape" horizontalDpi="4294967294" verticalDpi="4294967294" r:id="rId1"/>
  <colBreaks count="1" manualBreakCount="1">
    <brk id="1638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64E2-6017-4BB9-99A2-EC3FE23EBB5C}">
  <dimension ref="A1:C29"/>
  <sheetViews>
    <sheetView showGridLines="0" zoomScaleNormal="100" workbookViewId="0">
      <selection activeCell="B1" sqref="B1:B29"/>
    </sheetView>
  </sheetViews>
  <sheetFormatPr defaultColWidth="0" defaultRowHeight="14.4" x14ac:dyDescent="0.3"/>
  <cols>
    <col min="1" max="1" width="26.8984375" style="111" bestFit="1" customWidth="1"/>
    <col min="2" max="2" width="15.3984375" style="111" bestFit="1" customWidth="1"/>
    <col min="3" max="3" width="1.09765625" style="111" customWidth="1"/>
    <col min="4" max="16384" width="8.09765625" style="111" hidden="1"/>
  </cols>
  <sheetData>
    <row r="1" spans="1:2" ht="15.6" x14ac:dyDescent="0.3">
      <c r="A1" s="112" t="s">
        <v>75</v>
      </c>
      <c r="B1" s="112" t="s">
        <v>74</v>
      </c>
    </row>
    <row r="2" spans="1:2" ht="15.6" x14ac:dyDescent="0.3">
      <c r="A2" s="112" t="s">
        <v>73</v>
      </c>
      <c r="B2" s="112" t="s">
        <v>72</v>
      </c>
    </row>
    <row r="3" spans="1:2" ht="15.6" x14ac:dyDescent="0.3">
      <c r="A3" s="112" t="s">
        <v>71</v>
      </c>
      <c r="B3" s="112" t="s">
        <v>70</v>
      </c>
    </row>
    <row r="4" spans="1:2" ht="15.6" x14ac:dyDescent="0.3">
      <c r="A4" s="112" t="s">
        <v>69</v>
      </c>
      <c r="B4" s="112" t="s">
        <v>68</v>
      </c>
    </row>
    <row r="5" spans="1:2" ht="15.6" x14ac:dyDescent="0.3">
      <c r="A5" s="112" t="s">
        <v>67</v>
      </c>
      <c r="B5" s="112" t="s">
        <v>66</v>
      </c>
    </row>
    <row r="6" spans="1:2" ht="15.6" x14ac:dyDescent="0.3">
      <c r="A6" s="112" t="s">
        <v>65</v>
      </c>
      <c r="B6" s="112" t="s">
        <v>64</v>
      </c>
    </row>
    <row r="7" spans="1:2" ht="15.6" x14ac:dyDescent="0.3">
      <c r="A7" s="112" t="s">
        <v>63</v>
      </c>
      <c r="B7" s="112" t="s">
        <v>62</v>
      </c>
    </row>
    <row r="8" spans="1:2" ht="15.6" x14ac:dyDescent="0.3">
      <c r="A8" s="112" t="s">
        <v>61</v>
      </c>
      <c r="B8" s="112" t="s">
        <v>60</v>
      </c>
    </row>
    <row r="9" spans="1:2" ht="15.6" x14ac:dyDescent="0.3">
      <c r="A9" s="112" t="s">
        <v>59</v>
      </c>
      <c r="B9" s="112" t="s">
        <v>58</v>
      </c>
    </row>
    <row r="10" spans="1:2" ht="15.6" x14ac:dyDescent="0.3">
      <c r="A10" s="112" t="s">
        <v>57</v>
      </c>
      <c r="B10" s="112" t="s">
        <v>56</v>
      </c>
    </row>
    <row r="11" spans="1:2" ht="15.6" x14ac:dyDescent="0.3">
      <c r="A11" s="112" t="s">
        <v>55</v>
      </c>
      <c r="B11" s="112" t="s">
        <v>17</v>
      </c>
    </row>
    <row r="12" spans="1:2" ht="15.6" x14ac:dyDescent="0.3">
      <c r="A12" s="112" t="s">
        <v>54</v>
      </c>
      <c r="B12" s="112" t="s">
        <v>53</v>
      </c>
    </row>
    <row r="13" spans="1:2" ht="15.6" x14ac:dyDescent="0.3">
      <c r="A13" s="112" t="s">
        <v>52</v>
      </c>
      <c r="B13" s="112" t="s">
        <v>51</v>
      </c>
    </row>
    <row r="14" spans="1:2" ht="15.6" x14ac:dyDescent="0.3">
      <c r="A14" s="112" t="s">
        <v>50</v>
      </c>
      <c r="B14" s="112" t="s">
        <v>49</v>
      </c>
    </row>
    <row r="15" spans="1:2" ht="15.6" x14ac:dyDescent="0.3">
      <c r="A15" s="112" t="s">
        <v>48</v>
      </c>
      <c r="B15" s="112" t="s">
        <v>47</v>
      </c>
    </row>
    <row r="16" spans="1:2" ht="15.6" x14ac:dyDescent="0.3">
      <c r="A16" s="112" t="s">
        <v>46</v>
      </c>
      <c r="B16" s="112" t="s">
        <v>45</v>
      </c>
    </row>
    <row r="17" spans="1:2" ht="15.6" x14ac:dyDescent="0.3">
      <c r="A17" s="112" t="s">
        <v>44</v>
      </c>
      <c r="B17" s="112" t="s">
        <v>43</v>
      </c>
    </row>
    <row r="18" spans="1:2" ht="15.6" x14ac:dyDescent="0.3">
      <c r="A18" s="112" t="s">
        <v>42</v>
      </c>
      <c r="B18" s="112" t="s">
        <v>41</v>
      </c>
    </row>
    <row r="19" spans="1:2" ht="15.6" x14ac:dyDescent="0.3">
      <c r="A19" s="112" t="s">
        <v>40</v>
      </c>
      <c r="B19" s="112" t="s">
        <v>39</v>
      </c>
    </row>
    <row r="20" spans="1:2" ht="15.6" x14ac:dyDescent="0.3">
      <c r="A20" s="112" t="s">
        <v>38</v>
      </c>
      <c r="B20" s="112" t="s">
        <v>37</v>
      </c>
    </row>
    <row r="21" spans="1:2" ht="15.6" x14ac:dyDescent="0.3">
      <c r="A21" s="112" t="s">
        <v>36</v>
      </c>
      <c r="B21" s="112" t="s">
        <v>35</v>
      </c>
    </row>
    <row r="22" spans="1:2" ht="15.6" x14ac:dyDescent="0.3">
      <c r="A22" s="112" t="s">
        <v>34</v>
      </c>
      <c r="B22" s="112" t="s">
        <v>33</v>
      </c>
    </row>
    <row r="23" spans="1:2" ht="15.6" x14ac:dyDescent="0.3">
      <c r="A23" s="112" t="s">
        <v>32</v>
      </c>
      <c r="B23" s="112" t="s">
        <v>31</v>
      </c>
    </row>
    <row r="24" spans="1:2" ht="15.6" x14ac:dyDescent="0.3">
      <c r="A24" s="112" t="s">
        <v>30</v>
      </c>
      <c r="B24" s="112" t="s">
        <v>29</v>
      </c>
    </row>
    <row r="25" spans="1:2" ht="15.6" x14ac:dyDescent="0.3">
      <c r="A25" s="112" t="s">
        <v>28</v>
      </c>
      <c r="B25" s="112" t="s">
        <v>27</v>
      </c>
    </row>
    <row r="26" spans="1:2" ht="15.6" x14ac:dyDescent="0.3">
      <c r="A26" s="112" t="s">
        <v>26</v>
      </c>
      <c r="B26" s="112" t="s">
        <v>25</v>
      </c>
    </row>
    <row r="27" spans="1:2" ht="15.6" x14ac:dyDescent="0.3">
      <c r="A27" s="112" t="s">
        <v>24</v>
      </c>
      <c r="B27" s="112" t="s">
        <v>23</v>
      </c>
    </row>
    <row r="28" spans="1:2" ht="15.6" x14ac:dyDescent="0.3">
      <c r="A28" s="112" t="s">
        <v>22</v>
      </c>
      <c r="B28" s="112" t="s">
        <v>21</v>
      </c>
    </row>
    <row r="29" spans="1:2" ht="15.6" x14ac:dyDescent="0.3">
      <c r="A29" s="112" t="s">
        <v>20</v>
      </c>
      <c r="B29" s="112" t="s">
        <v>19</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FastMetadata xmlns="eb289d15-4693-43aa-b0d1-74737fa6c039" xsi:nil="true"/>
    <MediaServiceMetadata xmlns="eb289d15-4693-43aa-b0d1-74737fa6c039" xsi:nil="true"/>
    <Completion_x0020_Date xmlns="cc768bdc-b352-4d66-a8b4-4a09e7b11252" xsi:nil="true"/>
    <WIP_x0020_Status xmlns="cc768bdc-b352-4d66-a8b4-4a09e7b11252">2.14. Publish and Archive</WIP_x0020_Status>
    <Commission_x0020_Action_x0020_Date xmlns="cc768bdc-b352-4d66-a8b4-4a09e7b11252" xsi:nil="true"/>
    <Project_x0020_Type xmlns="cc768bdc-b352-4d66-a8b4-4a09e7b11252">WD</Project_x0020_Type>
    <lcf76f155ced4ddcb4097134ff3c332f xmlns="eb289d15-4693-43aa-b0d1-74737fa6c039">
      <Terms xmlns="http://schemas.microsoft.com/office/infopath/2007/PartnerControls"/>
    </lcf76f155ced4ddcb4097134ff3c332f>
    <Associated_x0020_Project_x003f_ xmlns="eb289d15-4693-43aa-b0d1-74737fa6c039">false</Associated_x0020_Project_x003f_>
    <Approvals xmlns="cc768bdc-b352-4d66-a8b4-4a09e7b11252">York,Mary APPROVED AS-IS 9/17/2024 4:45 PM</Approvals>
    <Project_x0020_Priority xmlns="cc768bdc-b352-4d66-a8b4-4a09e7b11252">(1) High</Project_x0020_Priority>
    <Actionable_x002f_Informational xmlns="cc768bdc-b352-4d66-a8b4-4a09e7b11252" xsi:nil="true"/>
    <Comments xmlns="eb289d15-4693-43aa-b0d1-74737fa6c039" xsi:nil="true"/>
    <Contributing_x0020_Departments xmlns="cc768bdc-b352-4d66-a8b4-4a09e7b11252" xsi:nil="true"/>
    <Program_x002f_Topic xmlns="cc768bdc-b352-4d66-a8b4-4a09e7b11252">WIOA</Program_x002f_Topic>
    <Assigned_x0020_To0 xmlns="eb289d15-4693-43aa-b0d1-74737fa6c039">
      <UserInfo>
        <DisplayName>Sanchez,Lawrence</DisplayName>
        <AccountId>13364</AccountId>
        <AccountType/>
      </UserInfo>
    </Assigned_x0020_To0>
    <Editor1 xmlns="cc768bdc-b352-4d66-a8b4-4a09e7b11252">
      <UserInfo>
        <DisplayName/>
        <AccountId xsi:nil="true"/>
        <AccountType/>
      </UserInfo>
    </Editor1>
    <ExtensionGranted_x003f_ xmlns="eb289d15-4693-43aa-b0d1-74737fa6c039">false</ExtensionGranted_x003f_>
    <Receiving_x002f_Sending xmlns="cc768bdc-b352-4d66-a8b4-4a09e7b11252" xsi:nil="true"/>
    <Topic xmlns="cc768bdc-b352-4d66-a8b4-4a09e7b11252" xsi:nil="true"/>
    <Project_x0020_Start_x0020_Date xmlns="cc768bdc-b352-4d66-a8b4-4a09e7b11252">2024-06-12T05:00:00+00:00</Project_x0020_Start_x0020_Date>
    <Approval_x0020_Track xmlns="cc768bdc-b352-4d66-a8b4-4a09e7b11252">Blue</Approval_x0020_Track>
    <Reason xmlns="cc768bdc-b352-4d66-a8b4-4a09e7b11252">WFPP Internal</Reason>
    <Major_x0020_Project_x0020_Test xmlns="eb289d15-4693-43aa-b0d1-74737fa6c039" xsi:nil="true"/>
    <Policy_x0020_Team xmlns="cc768bdc-b352-4d66-a8b4-4a09e7b11252">Labor</Policy_x0020_Team>
    <RAR_x002f_PARNumber xmlns="eb289d15-4693-43aa-b0d1-74737fa6c039" xsi:nil="true"/>
    <Project_x0020_Due_x0020_Date xmlns="cc768bdc-b352-4d66-a8b4-4a09e7b11252">2024-07-15T05:00:00+00:00</Project_x0020_Due_x0020_Date>
    <Scale xmlns="cc768bdc-b352-4d66-a8b4-4a09e7b11252" xsi:nil="true"/>
    <TaxCatchAll xmlns="baf464a5-443c-4111-9af5-10917cd50cf0" xsi:nil="true"/>
    <ReasonforDelay xmlns="eb289d15-4693-43aa-b0d1-74737fa6c039" xsi:nil="true"/>
    <_ip_UnifiedCompliancePolicyUIAction xmlns="http://schemas.microsoft.com/sharepoint/v3" xsi:nil="true"/>
    <Path xmlns="eb289d15-4693-43aa-b0d1-74737fa6c039"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38444441CD0F4299C04045476A89A1" ma:contentTypeVersion="92" ma:contentTypeDescription="Create a new document." ma:contentTypeScope="" ma:versionID="d611146d122db0b7ae2f5a44e9271273">
  <xsd:schema xmlns:xsd="http://www.w3.org/2001/XMLSchema" xmlns:xs="http://www.w3.org/2001/XMLSchema" xmlns:p="http://schemas.microsoft.com/office/2006/metadata/properties" xmlns:ns1="http://schemas.microsoft.com/sharepoint/v3" xmlns:ns2="cc768bdc-b352-4d66-a8b4-4a09e7b11252" xmlns:ns3="eb289d15-4693-43aa-b0d1-74737fa6c039" xmlns:ns4="35625ac7-1bfd-4a7f-9a7f-d13086bfa749" xmlns:ns5="baf464a5-443c-4111-9af5-10917cd50cf0" targetNamespace="http://schemas.microsoft.com/office/2006/metadata/properties" ma:root="true" ma:fieldsID="dae66510b3df07c331db2c3b516fcfe5" ns1:_="" ns2:_="" ns3:_="" ns4:_="" ns5:_="">
    <xsd:import namespace="http://schemas.microsoft.com/sharepoint/v3"/>
    <xsd:import namespace="cc768bdc-b352-4d66-a8b4-4a09e7b11252"/>
    <xsd:import namespace="eb289d15-4693-43aa-b0d1-74737fa6c039"/>
    <xsd:import namespace="35625ac7-1bfd-4a7f-9a7f-d13086bfa749"/>
    <xsd:import namespace="baf464a5-443c-4111-9af5-10917cd50cf0"/>
    <xsd:element name="properties">
      <xsd:complexType>
        <xsd:sequence>
          <xsd:element name="documentManagement">
            <xsd:complexType>
              <xsd:all>
                <xsd:element ref="ns2:Approvals" minOccurs="0"/>
                <xsd:element ref="ns2:WIP_x0020_Status" minOccurs="0"/>
                <xsd:element ref="ns2:Commission_x0020_Action_x0020_Date" minOccurs="0"/>
                <xsd:element ref="ns2:Project_x0020_Due_x0020_Date" minOccurs="0"/>
                <xsd:element ref="ns2:Project_x0020_Start_x0020_Date" minOccurs="0"/>
                <xsd:element ref="ns2:Completion_x0020_Date" minOccurs="0"/>
                <xsd:element ref="ns2:Editor1" minOccurs="0"/>
                <xsd:element ref="ns2:Project_x0020_Type" minOccurs="0"/>
                <xsd:element ref="ns2:Approval_x0020_Track" minOccurs="0"/>
                <xsd:element ref="ns2:Reason" minOccurs="0"/>
                <xsd:element ref="ns2:Program_x002f_Topic" minOccurs="0"/>
                <xsd:element ref="ns2:Scale" minOccurs="0"/>
                <xsd:element ref="ns3:ExtensionGranted_x003f_" minOccurs="0"/>
                <xsd:element ref="ns2:Policy_x0020_Team" minOccurs="0"/>
                <xsd:element ref="ns2:Project_x0020_Priority" minOccurs="0"/>
                <xsd:element ref="ns3:MediaServiceMetadata" minOccurs="0"/>
                <xsd:element ref="ns3:MediaServiceFastMetadata" minOccurs="0"/>
                <xsd:element ref="ns3:Major_x0020_Project_x0020_Test" minOccurs="0"/>
                <xsd:element ref="ns3:Assigned_x0020_To0" minOccurs="0"/>
                <xsd:element ref="ns2:Receiving_x002f_Sending" minOccurs="0"/>
                <xsd:element ref="ns2:Contributing_x0020_Departments" minOccurs="0"/>
                <xsd:element ref="ns2:Topic" minOccurs="0"/>
                <xsd:element ref="ns2:Actionable_x002f_Informational" minOccurs="0"/>
                <xsd:element ref="ns3:RAR_x002f_PARNumber" minOccurs="0"/>
                <xsd:element ref="ns3:Comments" minOccurs="0"/>
                <xsd:element ref="ns4:SharedWithUsers" minOccurs="0"/>
                <xsd:element ref="ns4:SharedWithDetails" minOccurs="0"/>
                <xsd:element ref="ns3:MediaServiceObjectDetectorVersions" minOccurs="0"/>
                <xsd:element ref="ns3:MediaServiceDateTaken" minOccurs="0"/>
                <xsd:element ref="ns3:MediaLengthInSeconds" minOccurs="0"/>
                <xsd:element ref="ns3:lcf76f155ced4ddcb4097134ff3c332f" minOccurs="0"/>
                <xsd:element ref="ns5:TaxCatchAll" minOccurs="0"/>
                <xsd:element ref="ns3:MediaServiceOCR" minOccurs="0"/>
                <xsd:element ref="ns3:MediaServiceGenerationTime" minOccurs="0"/>
                <xsd:element ref="ns3:MediaServiceEventHashCode" minOccurs="0"/>
                <xsd:element ref="ns3:Associated_x0020_Project_x003f_" minOccurs="0"/>
                <xsd:element ref="ns3:MediaServiceSearchProperties" minOccurs="0"/>
                <xsd:element ref="ns3:ReasonforDelay" minOccurs="0"/>
                <xsd:element ref="ns3:Pat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9" nillable="true" ma:displayName="Unified Compliance Policy Properties" ma:hidden="true" ma:internalName="_ip_UnifiedCompliancePolicyProperties">
      <xsd:simpleType>
        <xsd:restriction base="dms:Note"/>
      </xsd:simpleType>
    </xsd:element>
    <xsd:element name="_ip_UnifiedCompliancePolicyUIAction" ma:index="5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68bdc-b352-4d66-a8b4-4a09e7b11252" elementFormDefault="qualified">
    <xsd:import namespace="http://schemas.microsoft.com/office/2006/documentManagement/types"/>
    <xsd:import namespace="http://schemas.microsoft.com/office/infopath/2007/PartnerControls"/>
    <xsd:element name="Approvals" ma:index="2" nillable="true" ma:displayName="Approvals" ma:hidden="true" ma:internalName="Approvals" ma:readOnly="false">
      <xsd:simpleType>
        <xsd:restriction base="dms:Note"/>
      </xsd:simpleType>
    </xsd:element>
    <xsd:element name="WIP_x0020_Status" ma:index="3" nillable="true" ma:displayName="Status" ma:default="1.1. New Assignment" ma:format="Dropdown" ma:hidden="true" ma:indexed="true" ma:internalName="WIP_x0020_Status">
      <xsd:simpleType>
        <xsd:restriction base="dms:Choice">
          <xsd:enumeration value="1.1. New Assignment"/>
          <xsd:enumeration value="1.2. Drafting/In Progress"/>
          <xsd:enumeration value="1.3. Manager Review"/>
          <xsd:enumeration value="2.1. Editing"/>
          <xsd:enumeration value="2.2. Author Review"/>
          <xsd:enumeration value="2.3. Manager Review"/>
          <xsd:enumeration value="2.4. Integrated Review"/>
          <xsd:enumeration value="2.5. Post-IR Changes"/>
          <xsd:enumeration value="2.6. Director Review"/>
          <xsd:enumeration value="2.7. Dep. Dir. Review"/>
          <xsd:enumeration value="2.8. 48-Hr Rev"/>
          <xsd:enumeration value="2.8. 5-Day Rev"/>
          <xsd:enumeration value="2.9. Post-Rev. Changes"/>
          <xsd:enumeration value="2.10. Post-Rev. Mgr."/>
          <xsd:enumeration value="2.11. Post-Rev. Dir."/>
          <xsd:enumeration value="2.12. Post-Rev. Dep. Dir."/>
          <xsd:enumeration value="2.13. Div. Dir. Review"/>
          <xsd:enumeration value="2.14. Publish and Archive"/>
          <xsd:enumeration value="3.1. Exec. Review"/>
          <xsd:enumeration value="3.2. Comm. Office Briefings"/>
          <xsd:enumeration value="3.3. Comm. Action"/>
          <xsd:enumeration value="3.4. Publish/Submit and Archive"/>
          <xsd:enumeration value="External Review"/>
          <xsd:enumeration value="On Hold"/>
          <xsd:enumeration value="Canceled"/>
          <xsd:enumeration value="Complete"/>
        </xsd:restriction>
      </xsd:simpleType>
    </xsd:element>
    <xsd:element name="Commission_x0020_Action_x0020_Date" ma:index="4" nillable="true" ma:displayName="Commission Action Date" ma:format="DateOnly" ma:hidden="true" ma:indexed="true" ma:internalName="Commission_x0020_Action_x0020_Date">
      <xsd:simpleType>
        <xsd:restriction base="dms:DateTime"/>
      </xsd:simpleType>
    </xsd:element>
    <xsd:element name="Project_x0020_Due_x0020_Date" ma:index="5" nillable="true" ma:displayName="Due Date" ma:format="DateOnly" ma:hidden="true" ma:internalName="Project_x0020_Due_x0020_Date">
      <xsd:simpleType>
        <xsd:restriction base="dms:DateTime"/>
      </xsd:simpleType>
    </xsd:element>
    <xsd:element name="Project_x0020_Start_x0020_Date" ma:index="6" nillable="true" ma:displayName="Start Date" ma:format="DateOnly" ma:hidden="true" ma:internalName="Project_x0020_Start_x0020_Date" ma:readOnly="false">
      <xsd:simpleType>
        <xsd:restriction base="dms:DateTime"/>
      </xsd:simpleType>
    </xsd:element>
    <xsd:element name="Completion_x0020_Date" ma:index="7" nillable="true" ma:displayName="Completion Date" ma:format="DateOnly" ma:hidden="true" ma:indexed="true" ma:internalName="Completion_x0020_Date">
      <xsd:simpleType>
        <xsd:restriction base="dms:DateTime"/>
      </xsd:simpleType>
    </xsd:element>
    <xsd:element name="Editor1" ma:index="8" nillable="true" ma:displayName="Editor" ma:format="Dropdown" ma:hidden="true" ma:list="UserInfo" ma:SharePointGroup="0" ma:internalName="Editor1"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Type" ma:index="9" nillable="true" ma:displayName="Project Type" ma:format="Dropdown" ma:hidden="true" ma:internalName="Project_x0020_Type">
      <xsd:simpleType>
        <xsd:restriction base="dms:Choice">
          <xsd:enumeration value="Administrative"/>
          <xsd:enumeration value="Application"/>
          <xsd:enumeration value="BP"/>
          <xsd:enumeration value="Comments"/>
          <xsd:enumeration value="Correspondence"/>
          <xsd:enumeration value="DP"/>
          <xsd:enumeration value="Evaluation"/>
          <xsd:enumeration value="External Project"/>
          <xsd:enumeration value="FAQ"/>
          <xsd:enumeration value="Federal Guidance Summary"/>
          <xsd:enumeration value="Guide"/>
          <xsd:enumeration value="Leg. Analysis"/>
          <xsd:enumeration value="Leg. Request"/>
          <xsd:enumeration value="Letter of Support/Commitment"/>
          <xsd:enumeration value="Monitoring Review"/>
          <xsd:enumeration value="Other"/>
          <xsd:enumeration value="PAR"/>
          <xsd:enumeration value="Plan"/>
          <xsd:enumeration value="Policy Clarification"/>
          <xsd:enumeration value="Policy Memo"/>
          <xsd:enumeration value="Presentation"/>
          <xsd:enumeration value="Program Administration"/>
          <xsd:enumeration value="RAR"/>
          <xsd:enumeration value="Report"/>
          <xsd:enumeration value="RFA"/>
          <xsd:enumeration value="RFA Amendment"/>
          <xsd:enumeration value="RFA Q&amp;A"/>
          <xsd:enumeration value="RFA Selection Decision"/>
          <xsd:enumeration value="Rule"/>
          <xsd:enumeration value="SME Topic Paper"/>
          <xsd:enumeration value="SOP"/>
          <xsd:enumeration value="TAB"/>
          <xsd:enumeration value="Waiver"/>
          <xsd:enumeration value="WD"/>
          <xsd:enumeration value="Web Content"/>
          <xsd:enumeration value="Webinar/Workshop"/>
        </xsd:restriction>
      </xsd:simpleType>
    </xsd:element>
    <xsd:element name="Approval_x0020_Track" ma:index="10" nillable="true" ma:displayName="Approval Track" ma:format="Dropdown" ma:hidden="true" ma:internalName="Approval_x0020_Track" ma:readOnly="false">
      <xsd:simpleType>
        <xsd:restriction base="dms:Choice">
          <xsd:enumeration value="Blue"/>
          <xsd:enumeration value="Red"/>
          <xsd:enumeration value="Green"/>
          <xsd:enumeration value="Grey"/>
          <xsd:enumeration value="Gold"/>
          <xsd:enumeration value="Purple"/>
        </xsd:restriction>
      </xsd:simpleType>
    </xsd:element>
    <xsd:element name="Reason" ma:index="11" nillable="true" ma:displayName="Reason" ma:format="Dropdown" ma:hidden="true" ma:internalName="Reason" ma:readOnly="false">
      <xsd:simpleType>
        <xsd:restriction base="dms:Choice">
          <xsd:enumeration value="Federal Requirement"/>
          <xsd:enumeration value="Legislative Requirement"/>
          <xsd:enumeration value="Legislative Inquiry"/>
          <xsd:enumeration value="Interagency Committee"/>
          <xsd:enumeration value="Other Agency"/>
          <xsd:enumeration value="Workforce Board(s)"/>
          <xsd:enumeration value="CommStaff"/>
          <xsd:enumeration value="Exec Leadership"/>
          <xsd:enumeration value="Other Div/Dept"/>
          <xsd:enumeration value="WFPP Internal"/>
          <xsd:enumeration value="Other"/>
        </xsd:restriction>
      </xsd:simpleType>
    </xsd:element>
    <xsd:element name="Program_x002f_Topic" ma:index="12" nillable="true" ma:displayName="Program/Topic" ma:format="Dropdown" ma:hidden="true" ma:internalName="Program_x002F_Topic">
      <xsd:simpleType>
        <xsd:restriction base="dms:Choice">
          <xsd:enumeration value="Admin"/>
          <xsd:enumeration value="AEL"/>
          <xsd:enumeration value="Apprenticeship"/>
          <xsd:enumeration value="Awards"/>
          <xsd:enumeration value="Employer Initiatives"/>
          <xsd:enumeration value="Finance"/>
          <xsd:enumeration value="Interagency Commitees"/>
          <xsd:enumeration value="MSFW"/>
          <xsd:enumeration value="Multi"/>
          <xsd:enumeration value="NCP"/>
          <xsd:enumeration value="NDWG"/>
          <xsd:enumeration value="Other"/>
          <xsd:enumeration value="Rapid Response"/>
          <xsd:enumeration value="Reentry"/>
          <xsd:enumeration value="RESEA"/>
          <xsd:enumeration value="SNAP"/>
          <xsd:enumeration value="Statewide Initiative"/>
          <xsd:enumeration value="TAA"/>
          <xsd:enumeration value="TANF"/>
          <xsd:enumeration value="Veterans"/>
          <xsd:enumeration value="VR"/>
          <xsd:enumeration value="Wagner-Peyser"/>
          <xsd:enumeration value="WIOA"/>
          <xsd:enumeration value="WIT/WFCMS"/>
        </xsd:restriction>
      </xsd:simpleType>
    </xsd:element>
    <xsd:element name="Scale" ma:index="13" nillable="true" ma:displayName="Scale" ma:format="Dropdown" ma:hidden="true" ma:internalName="Scale" ma:readOnly="false">
      <xsd:simpleType>
        <xsd:restriction base="dms:Choice">
          <xsd:enumeration value="Large"/>
          <xsd:enumeration value="Medium"/>
          <xsd:enumeration value="Small"/>
        </xsd:restriction>
      </xsd:simpleType>
    </xsd:element>
    <xsd:element name="Policy_x0020_Team" ma:index="15" nillable="true" ma:displayName="Policy Team" ma:format="Dropdown" ma:hidden="true" ma:indexed="true" ma:internalName="Policy_x0020_Team">
      <xsd:simpleType>
        <xsd:restriction base="dms:Choice">
          <xsd:enumeration value="Human Services"/>
          <xsd:enumeration value="Labor"/>
          <xsd:enumeration value="Admin"/>
          <xsd:enumeration value="CISP"/>
        </xsd:restriction>
      </xsd:simpleType>
    </xsd:element>
    <xsd:element name="Project_x0020_Priority" ma:index="16" nillable="true" ma:displayName="Priority" ma:format="Dropdown" ma:hidden="true" ma:internalName="Project_x0020_Priority">
      <xsd:simpleType>
        <xsd:restriction base="dms:Choice">
          <xsd:enumeration value="(0) Critical"/>
          <xsd:enumeration value="(1) High"/>
          <xsd:enumeration value="(2) Medium"/>
          <xsd:enumeration value="(3) Low"/>
          <xsd:enumeration value="(4) On Hold"/>
          <xsd:enumeration value="(5) In Queue"/>
        </xsd:restriction>
      </xsd:simpleType>
    </xsd:element>
    <xsd:element name="Receiving_x002f_Sending" ma:index="27" nillable="true" ma:displayName="Receiving/Sending" ma:format="Dropdown" ma:hidden="true" ma:internalName="Receiving_x002F_Sending" ma:readOnly="false">
      <xsd:simpleType>
        <xsd:restriction base="dms:Choice">
          <xsd:enumeration value="Receiving"/>
          <xsd:enumeration value="Sending"/>
        </xsd:restriction>
      </xsd:simpleType>
    </xsd:element>
    <xsd:element name="Contributing_x0020_Departments" ma:index="28" nillable="true" ma:displayName="Contributing Departments" ma:format="Dropdown" ma:hidden="true" ma:internalName="Contributing_x0020_Departments" ma:readOnly="false">
      <xsd:complexType>
        <xsd:complexContent>
          <xsd:extension base="dms:MultiChoiceFillIn">
            <xsd:sequence>
              <xsd:element name="Value" maxOccurs="unbounded" minOccurs="0" nillable="true">
                <xsd:simpleType>
                  <xsd:union memberTypes="dms:Text">
                    <xsd:simpleType>
                      <xsd:restriction base="dms:Choice">
                        <xsd:enumeration value="WF Policy"/>
                        <xsd:enumeration value="Finance"/>
                        <xsd:enumeration value="BSS"/>
                        <xsd:enumeration value="I|3"/>
                        <xsd:enumeration value="SRM"/>
                        <xsd:enumeration value="Grants"/>
                      </xsd:restriction>
                    </xsd:simpleType>
                  </xsd:union>
                </xsd:simpleType>
              </xsd:element>
            </xsd:sequence>
          </xsd:extension>
        </xsd:complexContent>
      </xsd:complexType>
    </xsd:element>
    <xsd:element name="Topic" ma:index="29" nillable="true" ma:displayName="Topic" ma:format="Dropdown" ma:hidden="true" ma:internalName="Topic">
      <xsd:simpleType>
        <xsd:union memberTypes="dms:Text">
          <xsd:simpleType>
            <xsd:restriction base="dms:Choice">
              <xsd:enumeration value="FNS-583 Report"/>
              <xsd:enumeration value="FNS ME Review"/>
              <xsd:enumeration value="HHSC Deliverable"/>
              <xsd:enumeration value="HHSC ME Review"/>
              <xsd:enumeration value="Outcome Measures Report"/>
              <xsd:enumeration value="State Plan"/>
              <xsd:enumeration value="Workfare Agreements"/>
            </xsd:restriction>
          </xsd:simpleType>
        </xsd:union>
      </xsd:simpleType>
    </xsd:element>
    <xsd:element name="Actionable_x002f_Informational" ma:index="30" nillable="true" ma:displayName="Actionable/Informational" ma:format="Dropdown" ma:hidden="true" ma:internalName="Actionable_x002F_Informational" ma:readOnly="false">
      <xsd:simpleType>
        <xsd:restriction base="dms:Choice">
          <xsd:enumeration value="Actionable"/>
          <xsd:enumeration value="Informational"/>
        </xsd:restriction>
      </xsd:simpleType>
    </xsd:element>
  </xsd:schema>
  <xsd:schema xmlns:xsd="http://www.w3.org/2001/XMLSchema" xmlns:xs="http://www.w3.org/2001/XMLSchema" xmlns:dms="http://schemas.microsoft.com/office/2006/documentManagement/types" xmlns:pc="http://schemas.microsoft.com/office/infopath/2007/PartnerControls" targetNamespace="eb289d15-4693-43aa-b0d1-74737fa6c039" elementFormDefault="qualified">
    <xsd:import namespace="http://schemas.microsoft.com/office/2006/documentManagement/types"/>
    <xsd:import namespace="http://schemas.microsoft.com/office/infopath/2007/PartnerControls"/>
    <xsd:element name="ExtensionGranted_x003f_" ma:index="14" nillable="true" ma:displayName="Extension Granted?" ma:default="0" ma:format="Dropdown" ma:hidden="true" ma:internalName="ExtensionGranted_x003f_" ma:readOnly="false">
      <xsd:simpleType>
        <xsd:restriction base="dms:Boolea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ajor_x0020_Project_x0020_Test" ma:index="25" nillable="true" ma:displayName="Major Project" ma:format="Dropdown" ma:hidden="true" ma:indexed="true" ma:list="94b03a19-874a-4ea7-a06e-3a5d1cd91191" ma:internalName="Major_x0020_Project_x0020_Test" ma:showField="Title">
      <xsd:simpleType>
        <xsd:restriction base="dms:Lookup"/>
      </xsd:simpleType>
    </xsd:element>
    <xsd:element name="Assigned_x0020_To0" ma:index="26" nillable="true" ma:displayName="Assigned To" ma:description="WFPP Staff Lead" ma:format="Dropdown" ma:hidden="true" ma:list="UserInfo" ma:SharePointGroup="0" ma:internalName="Assigned_x0020_To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R_x002f_PARNumber" ma:index="31" nillable="true" ma:displayName="RAR/PAR Number" ma:format="Dropdown" ma:hidden="true" ma:internalName="RAR_x002f_PARNumber" ma:readOnly="false">
      <xsd:simpleType>
        <xsd:restriction base="dms:Text">
          <xsd:maxLength value="255"/>
        </xsd:restriction>
      </xsd:simpleType>
    </xsd:element>
    <xsd:element name="Comments" ma:index="32" nillable="true" ma:displayName="Comments" ma:format="Dropdown" ma:hidden="true" ma:internalName="Comments" ma:readOnly="fals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Associated_x0020_Project_x003f_" ma:index="44" nillable="true" ma:displayName="Associated Project?" ma:default="0" ma:internalName="Associated_x0020_Project_x003f_">
      <xsd:simpleType>
        <xsd:restriction base="dms:Boolean"/>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ReasonforDelay" ma:index="47" nillable="true" ma:displayName="Reason for Delay" ma:format="Dropdown" ma:internalName="ReasonforDelay">
      <xsd:complexType>
        <xsd:complexContent>
          <xsd:extension base="dms:MultiChoiceFillIn">
            <xsd:sequence>
              <xsd:element name="Value" maxOccurs="unbounded" minOccurs="0" nillable="true">
                <xsd:simpleType>
                  <xsd:union memberTypes="dms:Text">
                    <xsd:simpleType>
                      <xsd:restriction base="dms:Choice">
                        <xsd:enumeration value="Waiting on external stakeholder input"/>
                        <xsd:enumeration value="Scope/requirements changes from leadership"/>
                        <xsd:enumeration value="Major revisions requested by Joel/Dawn"/>
                        <xsd:enumeration value="Board comments changes"/>
                        <xsd:enumeration value="Extensive IR changes"/>
                        <xsd:enumeration value="Staff author's workload--too busy"/>
                        <xsd:enumeration value="Low priority compared to Policy's other work"/>
                        <xsd:enumeration value="Publication strategically delayed"/>
                        <xsd:enumeration value="Unrealistic external due date"/>
                        <xsd:enumeration value="Arbitrarily set internal due date"/>
                      </xsd:restriction>
                    </xsd:simpleType>
                  </xsd:union>
                </xsd:simpleType>
              </xsd:element>
            </xsd:sequence>
          </xsd:extension>
        </xsd:complexContent>
      </xsd:complexType>
    </xsd:element>
    <xsd:element name="Path" ma:index="48" nillable="true" ma:displayName="Path" ma:format="Dropdown" ma:internalName="Path">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25ac7-1bfd-4a7f-9a7f-d13086bfa749" elementFormDefault="qualified">
    <xsd:import namespace="http://schemas.microsoft.com/office/2006/documentManagement/types"/>
    <xsd:import namespace="http://schemas.microsoft.com/office/infopath/2007/PartnerControls"/>
    <xsd:element name="SharedWithUsers" ma:index="3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464a5-443c-4111-9af5-10917cd50cf0" elementFormDefault="qualified">
    <xsd:import namespace="http://schemas.microsoft.com/office/2006/documentManagement/types"/>
    <xsd:import namespace="http://schemas.microsoft.com/office/infopath/2007/PartnerControls"/>
    <xsd:element name="TaxCatchAll" ma:index="40" nillable="true" ma:displayName="Taxonomy Catch All Column" ma:hidden="true" ma:list="{dd43b680-da4e-45a5-8372-5afb948bc79c}" ma:internalName="TaxCatchAll" ma:showField="CatchAllData" ma:web="baf464a5-443c-4111-9af5-10917cd50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92FBCD-3213-46A1-AB12-5DE5CBEDAD8D}">
  <ds:schemaRefs>
    <ds:schemaRef ds:uri="cc768bdc-b352-4d66-a8b4-4a09e7b11252"/>
    <ds:schemaRef ds:uri="http://schemas.microsoft.com/office/infopath/2007/PartnerControls"/>
    <ds:schemaRef ds:uri="http://schemas.microsoft.com/office/2006/metadata/properties"/>
    <ds:schemaRef ds:uri="http://schemas.openxmlformats.org/package/2006/metadata/core-properties"/>
    <ds:schemaRef ds:uri="baf464a5-443c-4111-9af5-10917cd50cf0"/>
    <ds:schemaRef ds:uri="35625ac7-1bfd-4a7f-9a7f-d13086bfa749"/>
    <ds:schemaRef ds:uri="eb289d15-4693-43aa-b0d1-74737fa6c039"/>
    <ds:schemaRef ds:uri="http://purl.org/dc/dcmitype/"/>
    <ds:schemaRef ds:uri="http://schemas.microsoft.com/office/2006/documentManagement/types"/>
    <ds:schemaRef ds:uri="http://purl.org/dc/elements/1.1/"/>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38B53B3A-BF5F-4747-948E-BD022772D9C1}">
  <ds:schemaRefs>
    <ds:schemaRef ds:uri="http://schemas.microsoft.com/sharepoint/v3/contenttype/forms"/>
  </ds:schemaRefs>
</ds:datastoreItem>
</file>

<file path=customXml/itemProps3.xml><?xml version="1.0" encoding="utf-8"?>
<ds:datastoreItem xmlns:ds="http://schemas.openxmlformats.org/officeDocument/2006/customXml" ds:itemID="{722308C7-9DA4-446E-9C70-57F318285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768bdc-b352-4d66-a8b4-4a09e7b11252"/>
    <ds:schemaRef ds:uri="eb289d15-4693-43aa-b0d1-74737fa6c039"/>
    <ds:schemaRef ds:uri="35625ac7-1bfd-4a7f-9a7f-d13086bfa749"/>
    <ds:schemaRef ds:uri="baf464a5-443c-4111-9af5-10917cd50c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In-Demand Occups. Template</vt:lpstr>
      <vt:lpstr>WIOA In-Demand Industries</vt:lpstr>
      <vt:lpstr>WIOA Target Occupations</vt:lpstr>
      <vt:lpstr>TblWDA</vt:lpstr>
      <vt:lpstr>'WIOA In-Demand Industries'!Print_Area</vt:lpstr>
      <vt:lpstr>'In-Demand Occups. Template'!Print_Titles</vt:lpstr>
      <vt:lpstr>'WIOA In-Demand Industries'!Print_Titles</vt:lpstr>
      <vt:lpstr>'WIOA Target Occupations'!Print_Titles</vt:lpstr>
      <vt:lpstr>WDA_Name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Mennella</dc:creator>
  <cp:keywords/>
  <dc:description/>
  <cp:lastModifiedBy>Eugene Ratliff</cp:lastModifiedBy>
  <cp:revision/>
  <dcterms:created xsi:type="dcterms:W3CDTF">2018-10-16T17:22:37Z</dcterms:created>
  <dcterms:modified xsi:type="dcterms:W3CDTF">2025-01-05T20:04:27Z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0x010100D738444441CD0F4299C04045476A89A1</vt:lpwstr>
  </property>
  <property fmtid="{D5CDD505-2E9C-101B-9397-08002B2CF9AE}" pid="3" name="_docset_NoMedatataSyncRequired">
    <vt:lpwstr>False</vt:lpwstr>
  </property>
  <property fmtid="{D5CDD505-2E9C-101B-9397-08002B2CF9AE}" pid="4" name="MediaServiceImageTags">
    <vt:lpwstr/>
  </property>
</Properties>
</file>